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3170" activeTab="0"/>
  </bookViews>
  <sheets>
    <sheet name="Sunderland2Durham 2006 Aug ... " sheetId="1" r:id="rId1"/>
    <sheet name="Durham to Sunderland" sheetId="2" r:id="rId2"/>
    <sheet name="Sunderland2Durham 2006 ... July" sheetId="3" r:id="rId3"/>
    <sheet name="Sunderland to Durham 2005" sheetId="4" r:id="rId4"/>
  </sheets>
  <definedNames/>
  <calcPr fullCalcOnLoad="1"/>
</workbook>
</file>

<file path=xl/sharedStrings.xml><?xml version="1.0" encoding="utf-8"?>
<sst xmlns="http://schemas.openxmlformats.org/spreadsheetml/2006/main" count="90" uniqueCount="27">
  <si>
    <t>Service</t>
  </si>
  <si>
    <t>310/319</t>
  </si>
  <si>
    <t>X20</t>
  </si>
  <si>
    <t>220/222</t>
  </si>
  <si>
    <t>Bus stop</t>
  </si>
  <si>
    <t>Fulwell Grange</t>
  </si>
  <si>
    <t>Sunderland Interchange</t>
  </si>
  <si>
    <t>Due to depart</t>
  </si>
  <si>
    <t>Actually departed</t>
  </si>
  <si>
    <t>35/35A</t>
  </si>
  <si>
    <t>on</t>
  </si>
  <si>
    <t>Minutes late</t>
  </si>
  <si>
    <t>Minutes early</t>
  </si>
  <si>
    <t>No show</t>
  </si>
  <si>
    <t>?</t>
  </si>
  <si>
    <t xml:space="preserve">more than 4 </t>
  </si>
  <si>
    <t>or more than 2</t>
  </si>
  <si>
    <t>No driver?</t>
  </si>
  <si>
    <t>Water leak</t>
  </si>
  <si>
    <t>Leazes Road underpass</t>
  </si>
  <si>
    <t>Didn't stop</t>
  </si>
  <si>
    <t>arrived 07:16</t>
  </si>
  <si>
    <t>Should have been at Cleadon</t>
  </si>
  <si>
    <t>Broke down</t>
  </si>
  <si>
    <t>X20 didn't stop</t>
  </si>
  <si>
    <t>Not in service</t>
  </si>
  <si>
    <t>9/9A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</si>
</sst>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mmm\-yyyy"/>
    <numFmt numFmtId="166" formatCode="00.00"/>
    <numFmt numFmtId="167" formatCode="0_ ;[Red]\-0\ "/>
    <numFmt numFmtId="168" formatCode="d\ mmm\ yyyy"/>
    <numFmt numFmtId="169" formatCode="mm"/>
    <numFmt numFmtId="170" formatCode="m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/>
    </xf>
    <xf numFmtId="20" fontId="1" fillId="2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20" fontId="0" fillId="2" borderId="0" xfId="0" applyNumberFormat="1" applyFont="1" applyFill="1" applyAlignment="1">
      <alignment horizontal="center"/>
    </xf>
    <xf numFmtId="20" fontId="2" fillId="2" borderId="0" xfId="0" applyNumberFormat="1" applyFont="1" applyFill="1" applyAlignment="1">
      <alignment horizontal="center"/>
    </xf>
    <xf numFmtId="20" fontId="3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20" fontId="1" fillId="3" borderId="0" xfId="0" applyNumberFormat="1" applyFont="1" applyFill="1" applyAlignment="1">
      <alignment horizontal="center"/>
    </xf>
    <xf numFmtId="168" fontId="0" fillId="3" borderId="0" xfId="0" applyNumberFormat="1" applyFill="1" applyAlignment="1">
      <alignment horizontal="center"/>
    </xf>
    <xf numFmtId="20" fontId="0" fillId="3" borderId="0" xfId="0" applyNumberFormat="1" applyFont="1" applyFill="1" applyAlignment="1">
      <alignment horizontal="center"/>
    </xf>
    <xf numFmtId="20" fontId="2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20" fontId="2" fillId="3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northeast.co.uk/timetables/timetables.htm" TargetMode="External" /><Relationship Id="rId3" Type="http://schemas.openxmlformats.org/officeDocument/2006/relationships/hyperlink" Target="http://www.gonortheast.co.uk/timetables/timetables.htm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northeast.co.uk/timetables/timetables.htm" TargetMode="External" /><Relationship Id="rId3" Type="http://schemas.openxmlformats.org/officeDocument/2006/relationships/hyperlink" Target="http://www.gonortheast.co.uk/timetables/timetables.htm" TargetMode="External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6</xdr:col>
      <xdr:colOff>28575</xdr:colOff>
      <xdr:row>0</xdr:row>
      <xdr:rowOff>714375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400050</xdr:colOff>
      <xdr:row>0</xdr:row>
      <xdr:rowOff>733425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0"/>
          <a:ext cx="2867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6</xdr:col>
      <xdr:colOff>47625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409575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0"/>
          <a:ext cx="2867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6</xdr:col>
      <xdr:colOff>28575</xdr:colOff>
      <xdr:row>0</xdr:row>
      <xdr:rowOff>714375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400050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0"/>
          <a:ext cx="2867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6</xdr:col>
      <xdr:colOff>28575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400050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0"/>
          <a:ext cx="2867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showGridLines="0" tabSelected="1" zoomScale="85" zoomScaleNormal="85" workbookViewId="0" topLeftCell="A1">
      <pane ySplit="2" topLeftCell="BM3" activePane="bottomLeft" state="frozen"/>
      <selection pane="topLeft" activeCell="A3" activeCellId="4" sqref="D27:D28 F27:F28 D5 F5 A3"/>
      <selection pane="bottomLeft" activeCell="A3" activeCellId="5" sqref="D13 F13 D71 F71 A56 A3"/>
    </sheetView>
  </sheetViews>
  <sheetFormatPr defaultColWidth="9.140625" defaultRowHeight="12.75"/>
  <cols>
    <col min="1" max="1" width="7.8515625" style="1" bestFit="1" customWidth="1"/>
    <col min="2" max="2" width="23.421875" style="1" bestFit="1" customWidth="1"/>
    <col min="3" max="3" width="13.7109375" style="2" bestFit="1" customWidth="1"/>
    <col min="4" max="4" width="12.421875" style="5" bestFit="1" customWidth="1"/>
    <col min="5" max="5" width="17.57421875" style="3" bestFit="1" customWidth="1"/>
    <col min="6" max="6" width="13.57421875" style="4" bestFit="1" customWidth="1"/>
    <col min="7" max="7" width="14.140625" style="7" customWidth="1"/>
  </cols>
  <sheetData>
    <row r="1" spans="1:7" s="1" customFormat="1" ht="70.5" customHeight="1">
      <c r="A1" s="1" t="s">
        <v>0</v>
      </c>
      <c r="B1" s="1" t="s">
        <v>4</v>
      </c>
      <c r="C1" s="2" t="s">
        <v>7</v>
      </c>
      <c r="D1" s="6" t="s">
        <v>10</v>
      </c>
      <c r="E1" s="2" t="s">
        <v>8</v>
      </c>
      <c r="F1" s="4" t="s">
        <v>12</v>
      </c>
      <c r="G1" s="7" t="s">
        <v>11</v>
      </c>
    </row>
    <row r="2" spans="3:7" s="1" customFormat="1" ht="12.75">
      <c r="C2" s="2"/>
      <c r="D2" s="5"/>
      <c r="E2" s="2"/>
      <c r="F2" s="4"/>
      <c r="G2" s="7"/>
    </row>
    <row r="3" spans="1:7" s="1" customFormat="1" ht="12.75">
      <c r="A3" s="8" t="s">
        <v>26</v>
      </c>
      <c r="B3" s="8" t="s">
        <v>5</v>
      </c>
      <c r="C3" s="9">
        <v>0.3048611111111111</v>
      </c>
      <c r="D3" s="10"/>
      <c r="E3" s="11"/>
      <c r="F3" s="12"/>
      <c r="G3" s="13"/>
    </row>
    <row r="4" spans="1:7" s="1" customFormat="1" ht="12.75">
      <c r="A4" s="8"/>
      <c r="B4" s="8"/>
      <c r="C4" s="9"/>
      <c r="D4" s="10">
        <v>39182</v>
      </c>
      <c r="E4" s="11">
        <v>0.30277777777777776</v>
      </c>
      <c r="F4" s="12">
        <f aca="true" t="shared" si="0" ref="F4:F13">IF(ISERROR($C$3-$E4),"",IF($C$3-$E4&gt;0,$C$3-$E4,""))</f>
        <v>0.002083333333333326</v>
      </c>
      <c r="G4" s="13">
        <f aca="true" t="shared" si="1" ref="G4:G13">IF(ISERROR($E4-$C$3),"",IF($E4-$C$3&gt;0,$E4-$C$3,""))</f>
      </c>
    </row>
    <row r="5" spans="1:7" s="1" customFormat="1" ht="12.75">
      <c r="A5" s="8"/>
      <c r="B5" s="8"/>
      <c r="C5" s="9"/>
      <c r="D5" s="10">
        <v>39295</v>
      </c>
      <c r="E5" s="11">
        <v>0.30416666666666664</v>
      </c>
      <c r="F5" s="12">
        <f t="shared" si="0"/>
        <v>0.000694444444444442</v>
      </c>
      <c r="G5" s="13">
        <f t="shared" si="1"/>
      </c>
    </row>
    <row r="6" spans="1:7" s="1" customFormat="1" ht="12.75">
      <c r="A6" s="8"/>
      <c r="B6" s="8"/>
      <c r="C6" s="9"/>
      <c r="D6" s="10">
        <v>39297</v>
      </c>
      <c r="E6" s="11">
        <v>0.30277777777777776</v>
      </c>
      <c r="F6" s="12">
        <f t="shared" si="0"/>
        <v>0.002083333333333326</v>
      </c>
      <c r="G6" s="13">
        <f t="shared" si="1"/>
      </c>
    </row>
    <row r="7" spans="1:7" s="1" customFormat="1" ht="12.75">
      <c r="A7" s="8"/>
      <c r="B7" s="8"/>
      <c r="C7" s="9"/>
      <c r="D7" s="10">
        <v>39301</v>
      </c>
      <c r="E7" s="11">
        <v>0.30277777777777776</v>
      </c>
      <c r="F7" s="12">
        <f t="shared" si="0"/>
        <v>0.002083333333333326</v>
      </c>
      <c r="G7" s="13">
        <f t="shared" si="1"/>
      </c>
    </row>
    <row r="8" spans="1:7" s="1" customFormat="1" ht="12.75">
      <c r="A8" s="8"/>
      <c r="B8" s="8"/>
      <c r="C8" s="9"/>
      <c r="D8" s="10">
        <v>39302</v>
      </c>
      <c r="E8" s="11">
        <v>0.3034722222222222</v>
      </c>
      <c r="F8" s="12">
        <f t="shared" si="0"/>
        <v>0.001388888888888884</v>
      </c>
      <c r="G8" s="13">
        <f t="shared" si="1"/>
      </c>
    </row>
    <row r="9" spans="1:7" s="1" customFormat="1" ht="12.75">
      <c r="A9" s="8"/>
      <c r="B9" s="8"/>
      <c r="C9" s="9"/>
      <c r="D9" s="10">
        <v>39303</v>
      </c>
      <c r="E9" s="11">
        <v>0.3020833333333333</v>
      </c>
      <c r="F9" s="12">
        <f t="shared" si="0"/>
        <v>0.002777777777777768</v>
      </c>
      <c r="G9" s="13">
        <f t="shared" si="1"/>
      </c>
    </row>
    <row r="10" spans="1:7" s="1" customFormat="1" ht="12.75">
      <c r="A10" s="8"/>
      <c r="B10" s="8"/>
      <c r="C10" s="9"/>
      <c r="D10" s="10">
        <v>39307</v>
      </c>
      <c r="E10" s="11">
        <v>0.3034722222222222</v>
      </c>
      <c r="F10" s="12">
        <f t="shared" si="0"/>
        <v>0.001388888888888884</v>
      </c>
      <c r="G10" s="13">
        <f t="shared" si="1"/>
      </c>
    </row>
    <row r="11" spans="1:7" s="1" customFormat="1" ht="12.75">
      <c r="A11" s="8"/>
      <c r="B11" s="8"/>
      <c r="C11" s="9"/>
      <c r="D11" s="10">
        <v>39309</v>
      </c>
      <c r="E11" s="11">
        <v>0.3034722222222222</v>
      </c>
      <c r="F11" s="12">
        <f t="shared" si="0"/>
        <v>0.001388888888888884</v>
      </c>
      <c r="G11" s="13">
        <f t="shared" si="1"/>
      </c>
    </row>
    <row r="12" spans="1:7" s="1" customFormat="1" ht="12.75">
      <c r="A12" s="8"/>
      <c r="B12" s="8"/>
      <c r="C12" s="9"/>
      <c r="D12" s="10">
        <v>39311</v>
      </c>
      <c r="E12" s="11">
        <v>0.3034722222222222</v>
      </c>
      <c r="F12" s="12">
        <f t="shared" si="0"/>
        <v>0.001388888888888884</v>
      </c>
      <c r="G12" s="13">
        <f t="shared" si="1"/>
      </c>
    </row>
    <row r="13" spans="1:7" s="1" customFormat="1" ht="12.75">
      <c r="A13" s="8"/>
      <c r="B13" s="8"/>
      <c r="C13" s="9"/>
      <c r="D13" s="10">
        <v>39325</v>
      </c>
      <c r="E13" s="11">
        <v>0.3020833333333333</v>
      </c>
      <c r="F13" s="12">
        <f t="shared" si="0"/>
        <v>0.002777777777777768</v>
      </c>
      <c r="G13" s="13">
        <f t="shared" si="1"/>
      </c>
    </row>
    <row r="14" spans="1:7" ht="12.75" hidden="1">
      <c r="A14" s="8" t="s">
        <v>1</v>
      </c>
      <c r="B14" s="8" t="s">
        <v>5</v>
      </c>
      <c r="C14" s="9">
        <v>0.2826388888888889</v>
      </c>
      <c r="D14" s="10"/>
      <c r="E14" s="11"/>
      <c r="F14" s="12"/>
      <c r="G14" s="13"/>
    </row>
    <row r="15" spans="1:7" ht="12.75" hidden="1">
      <c r="A15" s="8"/>
      <c r="B15" s="8"/>
      <c r="C15" s="9"/>
      <c r="D15" s="10">
        <v>38937</v>
      </c>
      <c r="E15" s="11">
        <v>0.28125</v>
      </c>
      <c r="F15" s="12">
        <f>IF(ISERROR($C$14-$E15),"",IF($C$14-$E15&gt;0,$C$14-$E15,""))</f>
        <v>0.001388888888888884</v>
      </c>
      <c r="G15" s="13"/>
    </row>
    <row r="16" spans="1:7" ht="12.75" hidden="1">
      <c r="A16" s="8"/>
      <c r="B16" s="8"/>
      <c r="C16" s="9">
        <v>0.3055555555555555</v>
      </c>
      <c r="D16" s="10"/>
      <c r="E16" s="11"/>
      <c r="F16" s="12"/>
      <c r="G16" s="13"/>
    </row>
    <row r="17" spans="1:7" ht="12.75" hidden="1">
      <c r="A17" s="8"/>
      <c r="B17" s="8"/>
      <c r="C17" s="9"/>
      <c r="D17" s="10">
        <v>38929</v>
      </c>
      <c r="E17" s="11">
        <v>0.30416666666666664</v>
      </c>
      <c r="F17" s="12">
        <f aca="true" t="shared" si="2" ref="F17:F53">IF(ISERROR($C$16-$E17),"",IF($C$16-$E17&gt;0,$C$16-$E17,""))</f>
        <v>0.001388888888888884</v>
      </c>
      <c r="G17" s="13"/>
    </row>
    <row r="18" spans="1:7" ht="12.75" hidden="1">
      <c r="A18" s="8"/>
      <c r="B18" s="8"/>
      <c r="C18" s="9"/>
      <c r="D18" s="10">
        <v>38931</v>
      </c>
      <c r="E18" s="11">
        <v>0.30416666666666664</v>
      </c>
      <c r="F18" s="12">
        <f t="shared" si="2"/>
        <v>0.001388888888888884</v>
      </c>
      <c r="G18" s="13"/>
    </row>
    <row r="19" spans="1:7" ht="12.75" hidden="1">
      <c r="A19" s="8"/>
      <c r="B19" s="8"/>
      <c r="C19" s="9"/>
      <c r="D19" s="10">
        <v>38932</v>
      </c>
      <c r="E19" s="11">
        <v>0.3034722222222222</v>
      </c>
      <c r="F19" s="12">
        <f t="shared" si="2"/>
        <v>0.002083333333333326</v>
      </c>
      <c r="G19" s="13"/>
    </row>
    <row r="20" spans="1:7" ht="12.75" hidden="1">
      <c r="A20" s="8"/>
      <c r="B20" s="8"/>
      <c r="C20" s="9"/>
      <c r="D20" s="10">
        <v>38936</v>
      </c>
      <c r="E20" s="11">
        <v>0.30277777777777776</v>
      </c>
      <c r="F20" s="12">
        <f t="shared" si="2"/>
        <v>0.002777777777777768</v>
      </c>
      <c r="G20" s="13"/>
    </row>
    <row r="21" spans="1:7" ht="12.75" hidden="1">
      <c r="A21" s="8"/>
      <c r="B21" s="8"/>
      <c r="C21" s="9"/>
      <c r="D21" s="10">
        <v>38939</v>
      </c>
      <c r="E21" s="11">
        <v>0.30416666666666664</v>
      </c>
      <c r="F21" s="12">
        <f t="shared" si="2"/>
        <v>0.001388888888888884</v>
      </c>
      <c r="G21" s="13"/>
    </row>
    <row r="22" spans="1:7" ht="12.75" hidden="1">
      <c r="A22" s="8"/>
      <c r="B22" s="8"/>
      <c r="C22" s="9"/>
      <c r="D22" s="10">
        <v>38940</v>
      </c>
      <c r="E22" s="11">
        <v>0.3034722222222222</v>
      </c>
      <c r="F22" s="12">
        <f t="shared" si="2"/>
        <v>0.002083333333333326</v>
      </c>
      <c r="G22" s="13"/>
    </row>
    <row r="23" spans="1:7" ht="12.75" hidden="1">
      <c r="A23" s="8"/>
      <c r="B23" s="8"/>
      <c r="C23" s="9"/>
      <c r="D23" s="10">
        <v>38946</v>
      </c>
      <c r="E23" s="11">
        <v>0.3048611111111111</v>
      </c>
      <c r="F23" s="12">
        <f t="shared" si="2"/>
        <v>0.000694444444444442</v>
      </c>
      <c r="G23" s="13"/>
    </row>
    <row r="24" spans="1:7" ht="12.75" hidden="1">
      <c r="A24" s="8"/>
      <c r="B24" s="8"/>
      <c r="C24" s="9"/>
      <c r="D24" s="10">
        <v>38954</v>
      </c>
      <c r="E24" s="11">
        <v>0.3034722222222222</v>
      </c>
      <c r="F24" s="12">
        <f t="shared" si="2"/>
        <v>0.002083333333333326</v>
      </c>
      <c r="G24" s="13"/>
    </row>
    <row r="25" spans="1:7" ht="12.75" hidden="1">
      <c r="A25" s="8"/>
      <c r="B25" s="8"/>
      <c r="C25" s="9"/>
      <c r="D25" s="10">
        <v>38960</v>
      </c>
      <c r="E25" s="11">
        <v>0.3048611111111111</v>
      </c>
      <c r="F25" s="12">
        <f t="shared" si="2"/>
        <v>0.000694444444444442</v>
      </c>
      <c r="G25" s="13"/>
    </row>
    <row r="26" spans="1:7" ht="12.75" hidden="1">
      <c r="A26" s="8"/>
      <c r="B26" s="8"/>
      <c r="C26" s="9"/>
      <c r="D26" s="10">
        <v>38964</v>
      </c>
      <c r="E26" s="11">
        <v>0.30416666666666664</v>
      </c>
      <c r="F26" s="12">
        <f t="shared" si="2"/>
        <v>0.001388888888888884</v>
      </c>
      <c r="G26" s="13"/>
    </row>
    <row r="27" spans="1:7" ht="12.75" hidden="1">
      <c r="A27" s="8"/>
      <c r="B27" s="8"/>
      <c r="C27" s="9"/>
      <c r="D27" s="10">
        <v>38965</v>
      </c>
      <c r="E27" s="11">
        <v>0.30277777777777776</v>
      </c>
      <c r="F27" s="12">
        <f t="shared" si="2"/>
        <v>0.002777777777777768</v>
      </c>
      <c r="G27" s="13"/>
    </row>
    <row r="28" spans="1:7" ht="12.75" hidden="1">
      <c r="A28" s="8"/>
      <c r="B28" s="8"/>
      <c r="C28" s="9"/>
      <c r="D28" s="10">
        <v>38968</v>
      </c>
      <c r="E28" s="11">
        <v>0.30416666666666664</v>
      </c>
      <c r="F28" s="12">
        <f t="shared" si="2"/>
        <v>0.001388888888888884</v>
      </c>
      <c r="G28" s="13"/>
    </row>
    <row r="29" spans="1:7" ht="12.75" hidden="1">
      <c r="A29" s="8"/>
      <c r="B29" s="8"/>
      <c r="C29" s="9"/>
      <c r="D29" s="10">
        <v>38975</v>
      </c>
      <c r="E29" s="11">
        <v>0.3048611111111111</v>
      </c>
      <c r="F29" s="12">
        <f t="shared" si="2"/>
        <v>0.000694444444444442</v>
      </c>
      <c r="G29" s="13"/>
    </row>
    <row r="30" spans="1:7" ht="12.75" hidden="1">
      <c r="A30" s="8"/>
      <c r="B30" s="8"/>
      <c r="C30" s="9"/>
      <c r="D30" s="10">
        <v>38978</v>
      </c>
      <c r="E30" s="11">
        <v>0.30416666666666664</v>
      </c>
      <c r="F30" s="12">
        <f t="shared" si="2"/>
        <v>0.001388888888888884</v>
      </c>
      <c r="G30" s="13"/>
    </row>
    <row r="31" spans="1:7" ht="12.75" hidden="1">
      <c r="A31" s="8"/>
      <c r="B31" s="8"/>
      <c r="C31" s="9"/>
      <c r="D31" s="10">
        <v>38979</v>
      </c>
      <c r="E31" s="11">
        <v>0.30416666666666664</v>
      </c>
      <c r="F31" s="12">
        <f t="shared" si="2"/>
        <v>0.001388888888888884</v>
      </c>
      <c r="G31" s="13"/>
    </row>
    <row r="32" spans="1:7" ht="12.75" hidden="1">
      <c r="A32" s="8"/>
      <c r="B32" s="8"/>
      <c r="C32" s="9"/>
      <c r="D32" s="10">
        <v>38980</v>
      </c>
      <c r="E32" s="11">
        <v>0.3034722222222222</v>
      </c>
      <c r="F32" s="12">
        <f t="shared" si="2"/>
        <v>0.002083333333333326</v>
      </c>
      <c r="G32" s="13"/>
    </row>
    <row r="33" spans="1:7" ht="12.75" hidden="1">
      <c r="A33" s="8"/>
      <c r="B33" s="8"/>
      <c r="C33" s="9"/>
      <c r="D33" s="10">
        <v>38981</v>
      </c>
      <c r="E33" s="11">
        <v>0.3048611111111111</v>
      </c>
      <c r="F33" s="12">
        <f t="shared" si="2"/>
        <v>0.000694444444444442</v>
      </c>
      <c r="G33" s="13"/>
    </row>
    <row r="34" spans="1:7" ht="12.75" hidden="1">
      <c r="A34" s="8"/>
      <c r="B34" s="8"/>
      <c r="C34" s="9"/>
      <c r="D34" s="10">
        <v>38989</v>
      </c>
      <c r="E34" s="11">
        <v>0.3048611111111111</v>
      </c>
      <c r="F34" s="12">
        <f t="shared" si="2"/>
        <v>0.000694444444444442</v>
      </c>
      <c r="G34" s="13"/>
    </row>
    <row r="35" spans="1:7" ht="12.75" hidden="1">
      <c r="A35" s="8"/>
      <c r="B35" s="8"/>
      <c r="C35" s="9"/>
      <c r="D35" s="10">
        <v>38992</v>
      </c>
      <c r="E35" s="11">
        <v>0.3034722222222222</v>
      </c>
      <c r="F35" s="12">
        <f t="shared" si="2"/>
        <v>0.002083333333333326</v>
      </c>
      <c r="G35" s="13"/>
    </row>
    <row r="36" spans="1:7" ht="12.75" hidden="1">
      <c r="A36" s="8"/>
      <c r="B36" s="8"/>
      <c r="C36" s="9"/>
      <c r="D36" s="10">
        <v>38996</v>
      </c>
      <c r="E36" s="11">
        <v>0.30416666666666664</v>
      </c>
      <c r="F36" s="12">
        <f t="shared" si="2"/>
        <v>0.001388888888888884</v>
      </c>
      <c r="G36" s="13"/>
    </row>
    <row r="37" spans="1:7" ht="12.75" hidden="1">
      <c r="A37" s="8"/>
      <c r="B37" s="8"/>
      <c r="C37" s="9"/>
      <c r="D37" s="10">
        <v>38999</v>
      </c>
      <c r="E37" s="11">
        <v>0.30416666666666664</v>
      </c>
      <c r="F37" s="12">
        <f t="shared" si="2"/>
        <v>0.001388888888888884</v>
      </c>
      <c r="G37" s="13"/>
    </row>
    <row r="38" spans="1:7" ht="12.75" hidden="1">
      <c r="A38" s="8"/>
      <c r="B38" s="8"/>
      <c r="C38" s="9"/>
      <c r="D38" s="10">
        <v>39001</v>
      </c>
      <c r="E38" s="11">
        <v>0.30277777777777776</v>
      </c>
      <c r="F38" s="12">
        <f t="shared" si="2"/>
        <v>0.002777777777777768</v>
      </c>
      <c r="G38" s="13"/>
    </row>
    <row r="39" spans="1:7" ht="12.75" hidden="1">
      <c r="A39" s="8"/>
      <c r="B39" s="8"/>
      <c r="C39" s="9"/>
      <c r="D39" s="10">
        <v>39002</v>
      </c>
      <c r="E39" s="11">
        <v>0.30416666666666664</v>
      </c>
      <c r="F39" s="12">
        <f t="shared" si="2"/>
        <v>0.001388888888888884</v>
      </c>
      <c r="G39" s="13"/>
    </row>
    <row r="40" spans="1:7" ht="12.75" hidden="1">
      <c r="A40" s="8"/>
      <c r="B40" s="8"/>
      <c r="C40" s="9"/>
      <c r="D40" s="10">
        <v>39006</v>
      </c>
      <c r="E40" s="11">
        <v>0.3034722222222222</v>
      </c>
      <c r="F40" s="12">
        <f t="shared" si="2"/>
        <v>0.002083333333333326</v>
      </c>
      <c r="G40" s="13"/>
    </row>
    <row r="41" spans="1:7" ht="12.75" hidden="1">
      <c r="A41" s="8"/>
      <c r="B41" s="8"/>
      <c r="C41" s="9"/>
      <c r="D41" s="10">
        <v>39007</v>
      </c>
      <c r="E41" s="11">
        <v>0.30416666666666664</v>
      </c>
      <c r="F41" s="12">
        <f t="shared" si="2"/>
        <v>0.001388888888888884</v>
      </c>
      <c r="G41" s="13"/>
    </row>
    <row r="42" spans="1:7" ht="12.75" hidden="1">
      <c r="A42" s="8"/>
      <c r="B42" s="8"/>
      <c r="C42" s="9"/>
      <c r="D42" s="10">
        <v>39016</v>
      </c>
      <c r="E42" s="11">
        <v>0.30416666666666664</v>
      </c>
      <c r="F42" s="12">
        <f t="shared" si="2"/>
        <v>0.001388888888888884</v>
      </c>
      <c r="G42" s="13"/>
    </row>
    <row r="43" spans="1:7" ht="12.75" hidden="1">
      <c r="A43" s="8"/>
      <c r="B43" s="8"/>
      <c r="C43" s="9"/>
      <c r="D43" s="10">
        <v>39036</v>
      </c>
      <c r="E43" s="11">
        <v>0.30416666666666664</v>
      </c>
      <c r="F43" s="12">
        <f t="shared" si="2"/>
        <v>0.001388888888888884</v>
      </c>
      <c r="G43" s="13"/>
    </row>
    <row r="44" spans="1:7" ht="12.75" hidden="1">
      <c r="A44" s="8"/>
      <c r="B44" s="8"/>
      <c r="C44" s="9"/>
      <c r="D44" s="10">
        <v>39041</v>
      </c>
      <c r="E44" s="11">
        <v>0.30416666666666664</v>
      </c>
      <c r="F44" s="12">
        <f t="shared" si="2"/>
        <v>0.001388888888888884</v>
      </c>
      <c r="G44" s="13"/>
    </row>
    <row r="45" spans="1:7" ht="12.75" hidden="1">
      <c r="A45" s="8"/>
      <c r="B45" s="8"/>
      <c r="C45" s="9"/>
      <c r="D45" s="10">
        <v>39071</v>
      </c>
      <c r="E45" s="11">
        <v>0.3034722222222222</v>
      </c>
      <c r="F45" s="12">
        <f t="shared" si="2"/>
        <v>0.002083333333333326</v>
      </c>
      <c r="G45" s="13"/>
    </row>
    <row r="46" spans="1:7" ht="12.75" hidden="1">
      <c r="A46" s="8"/>
      <c r="B46" s="8"/>
      <c r="C46" s="9"/>
      <c r="D46" s="10">
        <v>39086</v>
      </c>
      <c r="E46" s="11">
        <v>0.30416666666666664</v>
      </c>
      <c r="F46" s="12">
        <f t="shared" si="2"/>
        <v>0.001388888888888884</v>
      </c>
      <c r="G46" s="13"/>
    </row>
    <row r="47" spans="1:7" ht="12.75" hidden="1">
      <c r="A47" s="8"/>
      <c r="B47" s="8"/>
      <c r="C47" s="9"/>
      <c r="D47" s="10">
        <v>39087</v>
      </c>
      <c r="E47" s="11">
        <v>0.30277777777777776</v>
      </c>
      <c r="F47" s="12">
        <f t="shared" si="2"/>
        <v>0.002777777777777768</v>
      </c>
      <c r="G47" s="13"/>
    </row>
    <row r="48" spans="1:7" ht="12.75" hidden="1">
      <c r="A48" s="8"/>
      <c r="B48" s="8"/>
      <c r="C48" s="9"/>
      <c r="D48" s="10">
        <v>39090</v>
      </c>
      <c r="E48" s="11">
        <v>0.3034722222222222</v>
      </c>
      <c r="F48" s="12">
        <f t="shared" si="2"/>
        <v>0.002083333333333326</v>
      </c>
      <c r="G48" s="13"/>
    </row>
    <row r="49" spans="1:7" ht="12.75" hidden="1">
      <c r="A49" s="8"/>
      <c r="B49" s="8"/>
      <c r="C49" s="9"/>
      <c r="D49" s="10">
        <v>39091</v>
      </c>
      <c r="E49" s="11">
        <v>0.3034722222222222</v>
      </c>
      <c r="F49" s="12">
        <f t="shared" si="2"/>
        <v>0.002083333333333326</v>
      </c>
      <c r="G49" s="13"/>
    </row>
    <row r="50" spans="1:7" ht="12.75" hidden="1">
      <c r="A50" s="8"/>
      <c r="B50" s="8"/>
      <c r="C50" s="9"/>
      <c r="D50" s="10">
        <v>39126</v>
      </c>
      <c r="E50" s="11">
        <v>0.3034722222222222</v>
      </c>
      <c r="F50" s="12">
        <f t="shared" si="2"/>
        <v>0.002083333333333326</v>
      </c>
      <c r="G50" s="13"/>
    </row>
    <row r="51" spans="1:7" ht="12.75" hidden="1">
      <c r="A51" s="8"/>
      <c r="B51" s="8"/>
      <c r="C51" s="9"/>
      <c r="D51" s="10">
        <v>39128</v>
      </c>
      <c r="E51" s="11">
        <v>0.30416666666666664</v>
      </c>
      <c r="F51" s="12">
        <f t="shared" si="2"/>
        <v>0.001388888888888884</v>
      </c>
      <c r="G51" s="13"/>
    </row>
    <row r="52" spans="1:7" ht="12.75" hidden="1">
      <c r="A52" s="8"/>
      <c r="B52" s="8"/>
      <c r="C52" s="9"/>
      <c r="D52" s="10">
        <v>39129</v>
      </c>
      <c r="E52" s="11">
        <v>0.30416666666666664</v>
      </c>
      <c r="F52" s="12">
        <f t="shared" si="2"/>
        <v>0.001388888888888884</v>
      </c>
      <c r="G52" s="13"/>
    </row>
    <row r="53" spans="1:7" ht="12.75" hidden="1">
      <c r="A53" s="8"/>
      <c r="B53" s="8"/>
      <c r="C53" s="9"/>
      <c r="D53" s="10">
        <v>39135</v>
      </c>
      <c r="E53" s="11">
        <v>0.30277777777777776</v>
      </c>
      <c r="F53" s="12">
        <f t="shared" si="2"/>
        <v>0.002777777777777768</v>
      </c>
      <c r="G53" s="13"/>
    </row>
    <row r="54" spans="1:7" ht="12.75" hidden="1">
      <c r="A54" s="8"/>
      <c r="B54" s="8"/>
      <c r="C54" s="9">
        <v>0.32430555555555557</v>
      </c>
      <c r="D54" s="10"/>
      <c r="E54" s="11"/>
      <c r="F54" s="12"/>
      <c r="G54" s="13"/>
    </row>
    <row r="55" spans="1:7" ht="12.75" hidden="1">
      <c r="A55" s="8"/>
      <c r="B55" s="8"/>
      <c r="C55" s="9"/>
      <c r="D55" s="10">
        <v>38818</v>
      </c>
      <c r="E55" s="11">
        <v>0.32083333333333336</v>
      </c>
      <c r="F55" s="12">
        <f>IF(ISERROR($C$54-$E55),"",IF($C$54-$E55&gt;0,$C$54-$E55,""))</f>
        <v>0.00347222222222221</v>
      </c>
      <c r="G55" s="13"/>
    </row>
    <row r="56" spans="1:7" ht="12.75">
      <c r="A56" s="14" t="s">
        <v>9</v>
      </c>
      <c r="B56" s="14" t="s">
        <v>5</v>
      </c>
      <c r="C56" s="15">
        <v>0.3048611111111111</v>
      </c>
      <c r="D56" s="16"/>
      <c r="E56" s="17"/>
      <c r="F56" s="18">
        <f>IF(ISERROR(#REF!-$E56),"",IF(#REF!-$E56&gt;0,#REF!-$E56,""))</f>
      </c>
      <c r="G56" s="19">
        <f>IF(ISERROR($E56-#REF!),"",IF($E56-#REF!&gt;0,$E56-#REF!,""))</f>
      </c>
    </row>
    <row r="57" spans="1:7" ht="12.75">
      <c r="A57" s="14"/>
      <c r="B57" s="14"/>
      <c r="C57" s="15"/>
      <c r="D57" s="16">
        <v>39084</v>
      </c>
      <c r="E57" s="17">
        <v>0.3020833333333333</v>
      </c>
      <c r="F57" s="18">
        <f aca="true" t="shared" si="3" ref="F57:F71">IF(ISERROR($C$56-$E57),"",IF($C$56-$E57&gt;0,$C$56-$E57,""))</f>
        <v>0.002777777777777768</v>
      </c>
      <c r="G57" s="19">
        <f aca="true" t="shared" si="4" ref="G57:G71">IF(ISERROR($E57-$C$56),"",IF($E57-$C$56&gt;0,$E57-$C$56,""))</f>
      </c>
    </row>
    <row r="58" spans="1:7" ht="12.75">
      <c r="A58" s="14"/>
      <c r="B58" s="14"/>
      <c r="C58" s="15"/>
      <c r="D58" s="16">
        <v>39090</v>
      </c>
      <c r="E58" s="17">
        <v>0.3034722222222222</v>
      </c>
      <c r="F58" s="18">
        <f t="shared" si="3"/>
        <v>0.001388888888888884</v>
      </c>
      <c r="G58" s="19">
        <f t="shared" si="4"/>
      </c>
    </row>
    <row r="59" spans="1:7" ht="12.75">
      <c r="A59" s="14"/>
      <c r="B59" s="14"/>
      <c r="C59" s="15"/>
      <c r="D59" s="16">
        <v>39107</v>
      </c>
      <c r="E59" s="17">
        <v>0.3034722222222222</v>
      </c>
      <c r="F59" s="18">
        <f t="shared" si="3"/>
        <v>0.001388888888888884</v>
      </c>
      <c r="G59" s="19">
        <f t="shared" si="4"/>
      </c>
    </row>
    <row r="60" spans="1:7" ht="12.75">
      <c r="A60" s="14"/>
      <c r="B60" s="14"/>
      <c r="C60" s="15"/>
      <c r="D60" s="16">
        <v>39113</v>
      </c>
      <c r="E60" s="17">
        <v>0.3020833333333333</v>
      </c>
      <c r="F60" s="18">
        <f t="shared" si="3"/>
        <v>0.002777777777777768</v>
      </c>
      <c r="G60" s="19">
        <f t="shared" si="4"/>
      </c>
    </row>
    <row r="61" spans="1:7" ht="12.75">
      <c r="A61" s="14"/>
      <c r="B61" s="14"/>
      <c r="C61" s="15"/>
      <c r="D61" s="16">
        <v>39141</v>
      </c>
      <c r="E61" s="17">
        <v>0.3034722222222222</v>
      </c>
      <c r="F61" s="18">
        <f t="shared" si="3"/>
        <v>0.001388888888888884</v>
      </c>
      <c r="G61" s="19">
        <f t="shared" si="4"/>
      </c>
    </row>
    <row r="62" spans="1:7" ht="12.75">
      <c r="A62" s="14"/>
      <c r="B62" s="14"/>
      <c r="C62" s="15"/>
      <c r="D62" s="16">
        <v>39153</v>
      </c>
      <c r="E62" s="17">
        <v>0.3034722222222222</v>
      </c>
      <c r="F62" s="18">
        <f t="shared" si="3"/>
        <v>0.001388888888888884</v>
      </c>
      <c r="G62" s="19">
        <f t="shared" si="4"/>
      </c>
    </row>
    <row r="63" spans="1:7" ht="12.75">
      <c r="A63" s="14"/>
      <c r="B63" s="14"/>
      <c r="C63" s="15"/>
      <c r="D63" s="16">
        <v>39154</v>
      </c>
      <c r="E63" s="17">
        <v>0.3034722222222222</v>
      </c>
      <c r="F63" s="18">
        <f t="shared" si="3"/>
        <v>0.001388888888888884</v>
      </c>
      <c r="G63" s="19">
        <f t="shared" si="4"/>
      </c>
    </row>
    <row r="64" spans="1:7" ht="12.75">
      <c r="A64" s="14"/>
      <c r="B64" s="14"/>
      <c r="C64" s="15"/>
      <c r="D64" s="16">
        <v>39155</v>
      </c>
      <c r="E64" s="17">
        <v>0.30416666666666664</v>
      </c>
      <c r="F64" s="18">
        <f t="shared" si="3"/>
        <v>0.000694444444444442</v>
      </c>
      <c r="G64" s="19">
        <f t="shared" si="4"/>
      </c>
    </row>
    <row r="65" spans="1:7" ht="12.75">
      <c r="A65" s="14"/>
      <c r="B65" s="14"/>
      <c r="C65" s="15"/>
      <c r="D65" s="16">
        <v>39185</v>
      </c>
      <c r="E65" s="17">
        <v>0.3013888888888889</v>
      </c>
      <c r="F65" s="18">
        <f t="shared" si="3"/>
        <v>0.00347222222222221</v>
      </c>
      <c r="G65" s="19">
        <f t="shared" si="4"/>
      </c>
    </row>
    <row r="66" spans="1:7" ht="12.75">
      <c r="A66" s="14"/>
      <c r="B66" s="14"/>
      <c r="C66" s="15"/>
      <c r="D66" s="16">
        <v>39295</v>
      </c>
      <c r="E66" s="17">
        <v>0.3034722222222222</v>
      </c>
      <c r="F66" s="18">
        <f t="shared" si="3"/>
        <v>0.001388888888888884</v>
      </c>
      <c r="G66" s="19">
        <f t="shared" si="4"/>
      </c>
    </row>
    <row r="67" spans="1:7" ht="12.75">
      <c r="A67" s="14"/>
      <c r="B67" s="14"/>
      <c r="C67" s="15"/>
      <c r="D67" s="16">
        <v>39297</v>
      </c>
      <c r="E67" s="17">
        <v>0.3020833333333333</v>
      </c>
      <c r="F67" s="18">
        <f t="shared" si="3"/>
        <v>0.002777777777777768</v>
      </c>
      <c r="G67" s="19">
        <f t="shared" si="4"/>
      </c>
    </row>
    <row r="68" spans="1:7" ht="12.75">
      <c r="A68" s="14"/>
      <c r="B68" s="14"/>
      <c r="C68" s="15"/>
      <c r="D68" s="16">
        <v>39300</v>
      </c>
      <c r="E68" s="17">
        <v>0.3034722222222222</v>
      </c>
      <c r="F68" s="18">
        <f t="shared" si="3"/>
        <v>0.001388888888888884</v>
      </c>
      <c r="G68" s="19">
        <f t="shared" si="4"/>
      </c>
    </row>
    <row r="69" spans="1:7" ht="12.75">
      <c r="A69" s="14"/>
      <c r="B69" s="14"/>
      <c r="C69" s="15"/>
      <c r="D69" s="16">
        <v>39308</v>
      </c>
      <c r="E69" s="17">
        <v>0.30277777777777776</v>
      </c>
      <c r="F69" s="18">
        <f t="shared" si="3"/>
        <v>0.002083333333333326</v>
      </c>
      <c r="G69" s="19">
        <f t="shared" si="4"/>
      </c>
    </row>
    <row r="70" spans="1:7" ht="12.75">
      <c r="A70" s="14"/>
      <c r="B70" s="14"/>
      <c r="C70" s="15"/>
      <c r="D70" s="16">
        <v>39310</v>
      </c>
      <c r="E70" s="17">
        <v>0.3034722222222222</v>
      </c>
      <c r="F70" s="18">
        <f t="shared" si="3"/>
        <v>0.001388888888888884</v>
      </c>
      <c r="G70" s="19">
        <f t="shared" si="4"/>
      </c>
    </row>
    <row r="71" spans="1:7" ht="12.75">
      <c r="A71" s="14"/>
      <c r="B71" s="14"/>
      <c r="C71" s="15"/>
      <c r="D71" s="16">
        <v>39325</v>
      </c>
      <c r="E71" s="17">
        <v>0.3020833333333333</v>
      </c>
      <c r="F71" s="18">
        <f t="shared" si="3"/>
        <v>0.002777777777777768</v>
      </c>
      <c r="G71" s="19">
        <f t="shared" si="4"/>
      </c>
    </row>
    <row r="72" spans="1:7" ht="12.75">
      <c r="A72" s="14"/>
      <c r="B72" s="14"/>
      <c r="C72" s="15">
        <v>0.30625</v>
      </c>
      <c r="D72" s="16"/>
      <c r="E72" s="17"/>
      <c r="F72" s="18">
        <f>IF(ISERROR(#REF!-$E72),"",IF(#REF!-$E72&gt;0,#REF!-$E72,""))</f>
      </c>
      <c r="G72" s="19">
        <f>IF(ISERROR($E72-#REF!),"",IF($E72-#REF!&gt;0,$E72-#REF!,""))</f>
      </c>
    </row>
    <row r="73" spans="1:7" ht="12.75">
      <c r="A73" s="14"/>
      <c r="B73" s="14"/>
      <c r="C73" s="15"/>
      <c r="D73" s="16">
        <v>38939</v>
      </c>
      <c r="E73" s="17">
        <v>0.3048611111111111</v>
      </c>
      <c r="F73" s="18">
        <f>IF(ISERROR($C$72-$E73),"",IF($C$72-$E73&gt;0,$C$72-$E73,""))</f>
        <v>0.0013888888888889395</v>
      </c>
      <c r="G73" s="19">
        <f>IF(ISERROR($E73-$C$72),"",IF($E73-$C$72&gt;0,$E73-$C$72,""))</f>
      </c>
    </row>
    <row r="74" spans="1:7" ht="12.75">
      <c r="A74" s="14"/>
      <c r="B74" s="14"/>
      <c r="C74" s="15"/>
      <c r="D74" s="16">
        <v>38953</v>
      </c>
      <c r="E74" s="17">
        <v>0.3055555555555555</v>
      </c>
      <c r="F74" s="18">
        <f>IF(ISERROR($C$72-$E74),"",IF($C$72-$E74&gt;0,$C$72-$E74,""))</f>
        <v>0.0006944444444444975</v>
      </c>
      <c r="G74" s="19">
        <f>IF(ISERROR($E74-$C$72),"",IF($E74-$C$72&gt;0,$E74-$C$72,""))</f>
      </c>
    </row>
    <row r="75" spans="1:7" ht="12.75">
      <c r="A75" s="14"/>
      <c r="B75" s="14"/>
      <c r="C75" s="15"/>
      <c r="D75" s="16">
        <v>38960</v>
      </c>
      <c r="E75" s="17">
        <v>0.3048611111111111</v>
      </c>
      <c r="F75" s="18">
        <f>IF(ISERROR($C$72-$E75),"",IF($C$72-$E75&gt;0,$C$72-$E75,""))</f>
        <v>0.0013888888888889395</v>
      </c>
      <c r="G75" s="19">
        <f>IF(ISERROR($E75-$C$72),"",IF($E75-$C$72&gt;0,$E75-$C$72,""))</f>
      </c>
    </row>
    <row r="76" spans="1:7" ht="12.75">
      <c r="A76" s="14"/>
      <c r="B76" s="14"/>
      <c r="C76" s="15"/>
      <c r="D76" s="16">
        <v>38995</v>
      </c>
      <c r="E76" s="17">
        <v>0.3055555555555555</v>
      </c>
      <c r="F76" s="18">
        <f>IF(ISERROR($C$72-$E76),"",IF($C$72-$E76&gt;0,$C$72-$E76,""))</f>
        <v>0.0006944444444444975</v>
      </c>
      <c r="G76" s="19">
        <f>IF(ISERROR($E76-$C$72),"",IF($E76-$C$72&gt;0,$E76-$C$72,""))</f>
      </c>
    </row>
    <row r="77" spans="1:7" ht="12.75">
      <c r="A77" s="14"/>
      <c r="B77" s="14"/>
      <c r="C77" s="15">
        <v>0.32708333333333334</v>
      </c>
      <c r="D77" s="16"/>
      <c r="E77" s="17"/>
      <c r="F77" s="18">
        <f>IF(ISERROR(#REF!-$E77),"",IF(#REF!-$E77&gt;0,#REF!-$E77,""))</f>
      </c>
      <c r="G77" s="19">
        <f>IF(ISERROR($E77-#REF!),"",IF($E77-#REF!&gt;0,$E77-#REF!,""))</f>
      </c>
    </row>
    <row r="78" spans="1:7" ht="12.75">
      <c r="A78" s="14"/>
      <c r="B78" s="14"/>
      <c r="C78" s="15"/>
      <c r="D78" s="16">
        <v>38771</v>
      </c>
      <c r="E78" s="17">
        <v>0.32430555555555557</v>
      </c>
      <c r="F78" s="18">
        <f>IF(ISERROR($C$77-$E78),"",IF($C$77-$E78&gt;0,$C$77-$E78,""))</f>
        <v>0.002777777777777768</v>
      </c>
      <c r="G78" s="19">
        <f>IF(ISERROR($E78-$C$77),"",IF($E78-$C$77&gt;0,$E78-$C$77,""))</f>
      </c>
    </row>
    <row r="79" spans="1:7" ht="12.75">
      <c r="A79" s="8" t="s">
        <v>3</v>
      </c>
      <c r="B79" s="8" t="s">
        <v>6</v>
      </c>
      <c r="C79" s="9">
        <v>0.29375</v>
      </c>
      <c r="D79" s="10"/>
      <c r="E79" s="11"/>
      <c r="F79" s="12">
        <f>IF(ISERROR(#REF!-$E79),"",IF(#REF!-$E79&gt;0,#REF!-$E79,""))</f>
      </c>
      <c r="G79" s="13">
        <f>IF(ISERROR($E79-#REF!),"",IF($E79-#REF!&gt;0,$E79-#REF!,""))</f>
      </c>
    </row>
    <row r="80" spans="1:7" ht="12.75">
      <c r="A80" s="8"/>
      <c r="B80" s="8"/>
      <c r="C80" s="9"/>
      <c r="D80" s="10">
        <v>38937</v>
      </c>
      <c r="E80" s="11">
        <v>0.29930555555555555</v>
      </c>
      <c r="F80" s="12">
        <f>IF(ISERROR($C$79-$E80),"",IF($C$79-$E80&gt;0,$C$79-$E80,""))</f>
      </c>
      <c r="G80" s="13">
        <f>IF(ISERROR($E80-$C$79),"",IF($E80-$C$79&gt;0,$E80-$C$79,""))</f>
        <v>0.005555555555555536</v>
      </c>
    </row>
    <row r="81" spans="1:7" ht="12.75">
      <c r="A81" s="8"/>
      <c r="B81" s="8"/>
      <c r="C81" s="9"/>
      <c r="D81" s="10">
        <v>38945</v>
      </c>
      <c r="E81" s="11">
        <v>0.2972222222222222</v>
      </c>
      <c r="F81" s="12">
        <f>IF(ISERROR($C$79-$E81),"",IF($C$79-$E81&gt;0,$C$79-$E81,""))</f>
      </c>
      <c r="G81" s="13">
        <f>IF(ISERROR($E81-$C$79),"",IF($E81-$C$79&gt;0,$E81-$C$79,""))</f>
        <v>0.00347222222222221</v>
      </c>
    </row>
    <row r="82" spans="1:7" ht="12.75">
      <c r="A82" s="8"/>
      <c r="B82" s="8"/>
      <c r="C82" s="9"/>
      <c r="D82" s="10">
        <v>38974</v>
      </c>
      <c r="E82" s="11">
        <v>0.2972222222222222</v>
      </c>
      <c r="F82" s="12">
        <f>IF(ISERROR($C$79-$E82),"",IF($C$79-$E82&gt;0,$C$79-$E82,""))</f>
      </c>
      <c r="G82" s="13">
        <f>IF(ISERROR($E82-$C$79),"",IF($E82-$C$79&gt;0,$E82-$C$79,""))</f>
        <v>0.00347222222222221</v>
      </c>
    </row>
    <row r="83" spans="1:7" ht="12.75" hidden="1">
      <c r="A83" s="8"/>
      <c r="B83" s="8">
        <v>220</v>
      </c>
      <c r="C83" s="9">
        <v>0.30069444444444443</v>
      </c>
      <c r="D83" s="10"/>
      <c r="E83" s="11"/>
      <c r="F83" s="12">
        <f>IF(ISERROR(#REF!-$E83),"",IF(#REF!-$E83&gt;0,#REF!-$E83,""))</f>
      </c>
      <c r="G83" s="13">
        <f>IF(ISERROR($E83-#REF!),"",IF($E83-#REF!&gt;0,$E83-#REF!,""))</f>
      </c>
    </row>
    <row r="84" spans="1:7" ht="12.75" hidden="1">
      <c r="A84" s="8"/>
      <c r="B84" s="8"/>
      <c r="C84" s="9"/>
      <c r="D84" s="10">
        <v>38932</v>
      </c>
      <c r="E84" s="11">
        <v>0.3125</v>
      </c>
      <c r="F84" s="12">
        <f>IF(ISERROR($C$83-$E84),"",IF($C$83-$E84&gt;0,$C$83-$E84,""))</f>
      </c>
      <c r="G84" s="13">
        <f>IF(ISERROR($E84-$C$83),"",IF($E84-$C$83&gt;0,$E84-$C$83,""))</f>
        <v>0.011805555555555569</v>
      </c>
    </row>
    <row r="85" spans="1:7" ht="12.75" hidden="1">
      <c r="A85" s="8"/>
      <c r="B85" s="8">
        <v>222</v>
      </c>
      <c r="C85" s="9">
        <v>0.3111111111111111</v>
      </c>
      <c r="D85" s="10"/>
      <c r="E85" s="11"/>
      <c r="F85" s="12">
        <f>IF(ISERROR(#REF!-$E85),"",IF(#REF!-$E85&gt;0,#REF!-$E85,""))</f>
      </c>
      <c r="G85" s="13">
        <f>IF(ISERROR($E85-#REF!),"",IF($E85-#REF!&gt;0,$E85-#REF!,""))</f>
      </c>
    </row>
    <row r="86" spans="1:7" ht="12.75" hidden="1">
      <c r="A86" s="8"/>
      <c r="B86" s="8"/>
      <c r="C86" s="9"/>
      <c r="D86" s="10">
        <v>38929</v>
      </c>
      <c r="E86" s="11">
        <v>0.3138888888888889</v>
      </c>
      <c r="F86" s="12">
        <f>IF(ISERROR($C$85-$E86),"",IF($C$85-$E86&gt;0,$C$85-$E86,""))</f>
      </c>
      <c r="G86" s="13">
        <f aca="true" t="shared" si="5" ref="G86:G93">IF(ISERROR($E86-$C$85),"",IF($E86-$C$85&gt;0,$E86-$C$85,""))</f>
        <v>0.002777777777777768</v>
      </c>
    </row>
    <row r="87" spans="1:7" ht="12.75" hidden="1">
      <c r="A87" s="8"/>
      <c r="B87" s="8"/>
      <c r="C87" s="9"/>
      <c r="D87" s="10">
        <v>38933</v>
      </c>
      <c r="E87" s="11">
        <v>0.3125</v>
      </c>
      <c r="F87" s="12">
        <f aca="true" t="shared" si="6" ref="F87:F93">IF(ISERROR($C$85-$E87),"",IF($C$85-$E87&gt;0,$C$85-$E87,""))</f>
      </c>
      <c r="G87" s="13">
        <f t="shared" si="5"/>
        <v>0.001388888888888884</v>
      </c>
    </row>
    <row r="88" spans="1:7" ht="12.75" hidden="1">
      <c r="A88" s="8"/>
      <c r="B88" s="8"/>
      <c r="C88" s="9"/>
      <c r="D88" s="10">
        <v>38961</v>
      </c>
      <c r="E88" s="11">
        <v>0.3138888888888889</v>
      </c>
      <c r="F88" s="12">
        <f t="shared" si="6"/>
      </c>
      <c r="G88" s="13">
        <f t="shared" si="5"/>
        <v>0.002777777777777768</v>
      </c>
    </row>
    <row r="89" spans="1:7" ht="12.75" hidden="1">
      <c r="A89" s="8"/>
      <c r="B89" s="8"/>
      <c r="C89" s="9"/>
      <c r="D89" s="10">
        <v>38964</v>
      </c>
      <c r="E89" s="11">
        <v>0.3145833333333333</v>
      </c>
      <c r="F89" s="12">
        <f t="shared" si="6"/>
      </c>
      <c r="G89" s="13">
        <f t="shared" si="5"/>
        <v>0.00347222222222221</v>
      </c>
    </row>
    <row r="90" spans="1:7" ht="12.75" hidden="1">
      <c r="A90" s="8"/>
      <c r="B90" s="8"/>
      <c r="C90" s="9"/>
      <c r="D90" s="10">
        <v>38975</v>
      </c>
      <c r="E90" s="11">
        <v>0.3125</v>
      </c>
      <c r="F90" s="12">
        <f t="shared" si="6"/>
      </c>
      <c r="G90" s="13">
        <f t="shared" si="5"/>
        <v>0.001388888888888884</v>
      </c>
    </row>
    <row r="91" spans="1:7" ht="12.75" hidden="1">
      <c r="A91" s="8"/>
      <c r="B91" s="8"/>
      <c r="C91" s="9"/>
      <c r="D91" s="10">
        <v>38982</v>
      </c>
      <c r="E91" s="11">
        <v>0.3125</v>
      </c>
      <c r="F91" s="12">
        <f t="shared" si="6"/>
      </c>
      <c r="G91" s="13">
        <f t="shared" si="5"/>
        <v>0.001388888888888884</v>
      </c>
    </row>
    <row r="92" spans="1:7" ht="12.75" hidden="1">
      <c r="A92" s="8"/>
      <c r="B92" s="8"/>
      <c r="C92" s="9"/>
      <c r="D92" s="10">
        <v>38996</v>
      </c>
      <c r="E92" s="11">
        <v>0.3125</v>
      </c>
      <c r="F92" s="12">
        <f t="shared" si="6"/>
      </c>
      <c r="G92" s="13">
        <f t="shared" si="5"/>
        <v>0.001388888888888884</v>
      </c>
    </row>
    <row r="93" spans="1:7" ht="12.75" hidden="1">
      <c r="A93" s="8"/>
      <c r="B93" s="8"/>
      <c r="C93" s="9"/>
      <c r="D93" s="10">
        <v>38999</v>
      </c>
      <c r="E93" s="11">
        <v>0.3125</v>
      </c>
      <c r="F93" s="12">
        <f t="shared" si="6"/>
      </c>
      <c r="G93" s="13">
        <f t="shared" si="5"/>
        <v>0.001388888888888884</v>
      </c>
    </row>
    <row r="94" spans="1:7" ht="12.75">
      <c r="A94" s="8"/>
      <c r="B94" s="8">
        <v>20</v>
      </c>
      <c r="C94" s="9">
        <v>0.3201388888888889</v>
      </c>
      <c r="D94" s="10"/>
      <c r="E94" s="11"/>
      <c r="F94" s="12">
        <f>IF(ISERROR(#REF!-$E94),"",IF(#REF!-$E94&gt;0,#REF!-$E94,""))</f>
      </c>
      <c r="G94" s="13">
        <f>IF(ISERROR($E94-#REF!),"",IF($E94-#REF!&gt;0,$E94-#REF!,""))</f>
      </c>
    </row>
    <row r="95" spans="1:7" ht="12.75">
      <c r="A95" s="8"/>
      <c r="B95" s="8"/>
      <c r="C95" s="9"/>
      <c r="D95" s="10">
        <v>39085</v>
      </c>
      <c r="E95" s="11">
        <v>0.3236111111111111</v>
      </c>
      <c r="F95" s="12">
        <f>IF(ISERROR($C$94-$E95),"",IF($C$94-$E95&gt;0,$C$94-$E95,""))</f>
      </c>
      <c r="G95" s="13">
        <f>IF(ISERROR($E95-$C$96),"",IF($E95-$C$96&gt;0,$E95-$C$96,""))</f>
        <v>0.002083333333333326</v>
      </c>
    </row>
    <row r="96" spans="1:7" ht="12.75" hidden="1">
      <c r="A96" s="8"/>
      <c r="B96" s="8">
        <v>220</v>
      </c>
      <c r="C96" s="9">
        <v>0.3215277777777778</v>
      </c>
      <c r="D96" s="10"/>
      <c r="E96" s="11"/>
      <c r="F96" s="12">
        <f>IF(ISERROR(#REF!-$E96),"",IF(#REF!-$E96&gt;0,#REF!-$E96,""))</f>
      </c>
      <c r="G96" s="13">
        <f>IF(ISERROR($E96-#REF!),"",IF($E96-#REF!&gt;0,$E96-#REF!,""))</f>
      </c>
    </row>
    <row r="97" spans="1:7" ht="12.75" hidden="1">
      <c r="A97" s="8"/>
      <c r="B97" s="8"/>
      <c r="C97" s="9"/>
      <c r="D97" s="10">
        <v>38912</v>
      </c>
      <c r="E97" s="11">
        <v>0.32430555555555557</v>
      </c>
      <c r="F97" s="12"/>
      <c r="G97" s="13">
        <f>IF(ISERROR($E97-$C$96),"",IF($E97-$C$96&gt;0,$E97-$C$96,""))</f>
        <v>0.002777777777777768</v>
      </c>
    </row>
    <row r="98" spans="1:7" ht="12.75" hidden="1">
      <c r="A98" s="8"/>
      <c r="B98" s="8">
        <v>222</v>
      </c>
      <c r="C98" s="9">
        <v>0.33194444444444443</v>
      </c>
      <c r="D98" s="10"/>
      <c r="E98" s="11"/>
      <c r="F98" s="12">
        <f>IF(ISERROR(#REF!-$E98),"",IF(#REF!-$E98&gt;0,#REF!-$E98,""))</f>
      </c>
      <c r="G98" s="13">
        <f>IF(ISERROR($E98-#REF!),"",IF($E98-#REF!&gt;0,$E98-#REF!,""))</f>
      </c>
    </row>
    <row r="99" spans="1:7" ht="12.75" hidden="1">
      <c r="A99" s="8"/>
      <c r="B99" s="8"/>
      <c r="C99" s="9"/>
      <c r="D99" s="10">
        <v>38532</v>
      </c>
      <c r="E99" s="11">
        <v>0.3333333333333333</v>
      </c>
      <c r="F99" s="12">
        <f>IF(ISERROR($C98-$E99),"",IF($C98-$E99&gt;0,$C98-$E99,""))</f>
      </c>
      <c r="G99" s="13">
        <f>IF(ISERROR($E99-$C98),"",IF($E99-$C98&gt;0,$E99-$C98,""))</f>
        <v>0.001388888888888884</v>
      </c>
    </row>
    <row r="100" spans="1:7" ht="12.75">
      <c r="A100" s="14" t="s">
        <v>2</v>
      </c>
      <c r="B100" s="14" t="s">
        <v>6</v>
      </c>
      <c r="C100" s="15">
        <v>0.32222222222222224</v>
      </c>
      <c r="D100" s="16"/>
      <c r="E100" s="17"/>
      <c r="F100" s="18">
        <f>IF(ISERROR(#REF!-$E100),"",IF(#REF!-$E100&gt;0,#REF!-$E100,""))</f>
      </c>
      <c r="G100" s="19">
        <f>IF(ISERROR($E100-#REF!),"",IF($E100-#REF!&gt;0,$E100-#REF!,""))</f>
      </c>
    </row>
    <row r="101" spans="1:7" ht="12.75">
      <c r="A101" s="14"/>
      <c r="B101" s="14"/>
      <c r="C101" s="15"/>
      <c r="D101" s="16">
        <v>38971</v>
      </c>
      <c r="E101" s="17">
        <v>0.32569444444444445</v>
      </c>
      <c r="F101" s="18">
        <f>IF(ISERROR($C$100-$E101),"",IF($C$100-$E101&gt;0,$C$100-$E101,""))</f>
      </c>
      <c r="G101" s="19">
        <f>IF(ISERROR($E101-$C$100),"",IF($E101-$C$100&gt;0,$E101-$C$100,""))</f>
        <v>0.00347222222222221</v>
      </c>
    </row>
    <row r="102" spans="1:7" ht="12.75">
      <c r="A102" s="14"/>
      <c r="B102" s="14"/>
      <c r="C102" s="15"/>
      <c r="D102" s="16">
        <v>38987</v>
      </c>
      <c r="E102" s="17">
        <v>0.32430555555555557</v>
      </c>
      <c r="F102" s="18">
        <f>IF(ISERROR($C$100-$E102),"",IF($C$100-$E102&gt;0,$C$100-$E102,""))</f>
      </c>
      <c r="G102" s="19">
        <f>IF(ISERROR($E102-$C$100),"",IF($E102-$C$100&gt;0,$E102-$C$100,""))</f>
        <v>0.002083333333333326</v>
      </c>
    </row>
    <row r="103" spans="1:7" ht="12.75">
      <c r="A103" s="14"/>
      <c r="B103" s="14"/>
      <c r="C103" s="15"/>
      <c r="D103" s="16">
        <v>38995</v>
      </c>
      <c r="E103" s="17">
        <v>0.32569444444444445</v>
      </c>
      <c r="F103" s="18">
        <f>IF(ISERROR($C$100-$E103),"",IF($C$100-$E103&gt;0,$C$100-$E103,""))</f>
      </c>
      <c r="G103" s="19">
        <f>IF(ISERROR($E103-$C$100),"",IF($E103-$C$100&gt;0,$E103-$C$100,""))</f>
        <v>0.00347222222222221</v>
      </c>
    </row>
    <row r="104" spans="1:7" ht="12.75">
      <c r="A104" s="14"/>
      <c r="B104" s="14"/>
      <c r="C104" s="15"/>
      <c r="D104" s="16">
        <v>39010</v>
      </c>
      <c r="E104" s="17">
        <v>0.32430555555555557</v>
      </c>
      <c r="F104" s="18">
        <f>IF(ISERROR($C$100-$E104),"",IF($C$100-$E104&gt;0,$C$100-$E104,""))</f>
      </c>
      <c r="G104" s="19">
        <f>IF(ISERROR($E104-$C$100),"",IF($E104-$C$100&gt;0,$E104-$C$100,""))</f>
        <v>0.002083333333333326</v>
      </c>
    </row>
    <row r="105" spans="1:7" ht="12.75">
      <c r="A105" s="14"/>
      <c r="B105" s="14"/>
      <c r="C105" s="15"/>
      <c r="D105" s="16">
        <v>39013</v>
      </c>
      <c r="E105" s="17">
        <v>0.3277777777777778</v>
      </c>
      <c r="F105" s="18">
        <f>IF(ISERROR($C$100-$E105),"",IF($C$100-$E105&gt;0,$C$100-$E105,""))</f>
      </c>
      <c r="G105" s="19">
        <f>IF(ISERROR($E105-$C$100),"",IF($E105-$C$100&gt;0,$E105-$C$100,""))</f>
        <v>0.005555555555555536</v>
      </c>
    </row>
    <row r="106" spans="1:7" ht="12.75">
      <c r="A106" s="14"/>
      <c r="B106" s="14"/>
      <c r="C106" s="15">
        <v>0.31319444444444444</v>
      </c>
      <c r="D106" s="16"/>
      <c r="E106" s="17"/>
      <c r="F106" s="18">
        <f>IF(ISERROR(#REF!-$E106),"",IF(#REF!-$E106&gt;0,#REF!-$E106,""))</f>
      </c>
      <c r="G106" s="19">
        <f>IF(ISERROR($E106-#REF!),"",IF($E106-#REF!&gt;0,$E106-#REF!,""))</f>
      </c>
    </row>
    <row r="107" spans="1:7" ht="12.75">
      <c r="A107" s="14"/>
      <c r="B107" s="14"/>
      <c r="C107" s="15"/>
      <c r="D107" s="16">
        <v>39041</v>
      </c>
      <c r="E107" s="17">
        <v>0.31666666666666665</v>
      </c>
      <c r="F107" s="18">
        <f aca="true" t="shared" si="7" ref="F107:F116">IF(ISERROR($C$106-$E107),"",IF($C$106-$E107&gt;0,$C$106-$E107,""))</f>
      </c>
      <c r="G107" s="19">
        <f aca="true" t="shared" si="8" ref="G107:G116">IF(ISERROR($E107-$C$106),"",IF($E107-$C$106&gt;0,$E107-$C$106,""))</f>
        <v>0.00347222222222221</v>
      </c>
    </row>
    <row r="108" spans="1:7" ht="12.75">
      <c r="A108" s="14"/>
      <c r="B108" s="14"/>
      <c r="C108" s="15"/>
      <c r="D108" s="16">
        <v>39057</v>
      </c>
      <c r="E108" s="17">
        <v>0.31805555555555554</v>
      </c>
      <c r="F108" s="18">
        <f t="shared" si="7"/>
      </c>
      <c r="G108" s="19">
        <f t="shared" si="8"/>
        <v>0.004861111111111094</v>
      </c>
    </row>
    <row r="109" spans="1:7" ht="12.75">
      <c r="A109" s="14"/>
      <c r="B109" s="14"/>
      <c r="C109" s="15"/>
      <c r="D109" s="16">
        <v>39091</v>
      </c>
      <c r="E109" s="17">
        <v>0.31736111111111115</v>
      </c>
      <c r="F109" s="18">
        <f t="shared" si="7"/>
      </c>
      <c r="G109" s="19">
        <f t="shared" si="8"/>
        <v>0.004166666666666707</v>
      </c>
    </row>
    <row r="110" spans="1:7" ht="12.75">
      <c r="A110" s="14"/>
      <c r="B110" s="14"/>
      <c r="C110" s="15"/>
      <c r="D110" s="16">
        <v>39093</v>
      </c>
      <c r="E110" s="17">
        <v>0.31666666666666665</v>
      </c>
      <c r="F110" s="18">
        <f t="shared" si="7"/>
      </c>
      <c r="G110" s="19">
        <f t="shared" si="8"/>
        <v>0.00347222222222221</v>
      </c>
    </row>
    <row r="111" spans="1:7" ht="12.75">
      <c r="A111" s="14"/>
      <c r="B111" s="14"/>
      <c r="C111" s="15"/>
      <c r="D111" s="16">
        <v>39097</v>
      </c>
      <c r="E111" s="17">
        <v>0.3159722222222222</v>
      </c>
      <c r="F111" s="18">
        <f t="shared" si="7"/>
      </c>
      <c r="G111" s="19">
        <f t="shared" si="8"/>
        <v>0.002777777777777768</v>
      </c>
    </row>
    <row r="112" spans="1:7" ht="12.75">
      <c r="A112" s="14"/>
      <c r="B112" s="14"/>
      <c r="C112" s="15"/>
      <c r="D112" s="16">
        <v>39113</v>
      </c>
      <c r="E112" s="17">
        <v>0.3125</v>
      </c>
      <c r="F112" s="18">
        <f t="shared" si="7"/>
        <v>0.000694444444444442</v>
      </c>
      <c r="G112" s="19">
        <f t="shared" si="8"/>
      </c>
    </row>
    <row r="113" spans="1:7" ht="12.75">
      <c r="A113" s="14"/>
      <c r="B113" s="14"/>
      <c r="C113" s="15"/>
      <c r="D113" s="16">
        <v>39132</v>
      </c>
      <c r="E113" s="17">
        <v>0.31666666666666665</v>
      </c>
      <c r="F113" s="18">
        <f t="shared" si="7"/>
      </c>
      <c r="G113" s="19">
        <f t="shared" si="8"/>
        <v>0.00347222222222221</v>
      </c>
    </row>
    <row r="114" spans="1:7" ht="12.75">
      <c r="A114" s="14"/>
      <c r="B114" s="14"/>
      <c r="C114" s="15"/>
      <c r="D114" s="16">
        <v>39133</v>
      </c>
      <c r="E114" s="17">
        <v>0.32083333333333336</v>
      </c>
      <c r="F114" s="18">
        <f t="shared" si="7"/>
      </c>
      <c r="G114" s="19">
        <f t="shared" si="8"/>
        <v>0.007638888888888917</v>
      </c>
    </row>
    <row r="115" spans="1:7" ht="12.75">
      <c r="A115" s="14"/>
      <c r="B115" s="14"/>
      <c r="C115" s="15"/>
      <c r="D115" s="16">
        <v>39153</v>
      </c>
      <c r="E115" s="17">
        <v>0.31666666666666665</v>
      </c>
      <c r="F115" s="18">
        <f t="shared" si="7"/>
      </c>
      <c r="G115" s="19">
        <f t="shared" si="8"/>
        <v>0.00347222222222221</v>
      </c>
    </row>
    <row r="116" spans="1:7" ht="12.75">
      <c r="A116" s="14"/>
      <c r="B116" s="14"/>
      <c r="C116" s="15"/>
      <c r="D116" s="16">
        <v>39310</v>
      </c>
      <c r="E116" s="17">
        <v>0.31666666666666665</v>
      </c>
      <c r="F116" s="18">
        <f t="shared" si="7"/>
      </c>
      <c r="G116" s="19">
        <f t="shared" si="8"/>
        <v>0.00347222222222221</v>
      </c>
    </row>
    <row r="117" spans="1:7" ht="12.75">
      <c r="A117" s="14"/>
      <c r="B117" s="14"/>
      <c r="C117" s="15">
        <v>0.3340277777777778</v>
      </c>
      <c r="D117" s="16"/>
      <c r="E117" s="17"/>
      <c r="F117" s="18">
        <f>IF(ISERROR(#REF!-$E117),"",IF(#REF!-$E117&gt;0,#REF!-$E117,""))</f>
      </c>
      <c r="G117" s="19">
        <f>IF(ISERROR($E117-#REF!),"",IF($E117-#REF!&gt;0,$E117-#REF!,""))</f>
      </c>
    </row>
    <row r="118" spans="1:7" ht="12.75">
      <c r="A118" s="14"/>
      <c r="B118" s="14"/>
      <c r="C118" s="15"/>
      <c r="D118" s="16">
        <v>39056</v>
      </c>
      <c r="E118" s="17">
        <v>0.33819444444444446</v>
      </c>
      <c r="F118" s="18">
        <f>IF(ISERROR($C$117-$E118),"",IF($C$117-$E118&gt;0,$C$117-$E118,""))</f>
      </c>
      <c r="G118" s="19">
        <f>IF(ISERROR($E118-$C$117),"",IF($E118-$C$117&gt;0,$E118-$C$117,""))</f>
        <v>0.004166666666666652</v>
      </c>
    </row>
  </sheetData>
  <printOptions/>
  <pageMargins left="0.75" right="0.75" top="1" bottom="1" header="0.5" footer="0.5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90" zoomScaleNormal="90" workbookViewId="0" topLeftCell="A1">
      <selection activeCell="F17" sqref="F17"/>
    </sheetView>
  </sheetViews>
  <sheetFormatPr defaultColWidth="9.140625" defaultRowHeight="12.75"/>
  <cols>
    <col min="1" max="1" width="7.8515625" style="1" bestFit="1" customWidth="1"/>
    <col min="2" max="2" width="23.421875" style="1" bestFit="1" customWidth="1"/>
    <col min="3" max="3" width="13.57421875" style="2" bestFit="1" customWidth="1"/>
    <col min="4" max="4" width="12.140625" style="5" bestFit="1" customWidth="1"/>
    <col min="5" max="5" width="17.421875" style="3" bestFit="1" customWidth="1"/>
    <col min="6" max="6" width="13.421875" style="4" bestFit="1" customWidth="1"/>
    <col min="7" max="7" width="12.140625" style="7" bestFit="1" customWidth="1"/>
  </cols>
  <sheetData>
    <row r="1" spans="1:7" s="1" customFormat="1" ht="70.5" customHeight="1">
      <c r="A1" s="1" t="s">
        <v>0</v>
      </c>
      <c r="B1" s="1" t="s">
        <v>4</v>
      </c>
      <c r="C1" s="2" t="s">
        <v>7</v>
      </c>
      <c r="D1" s="6" t="s">
        <v>10</v>
      </c>
      <c r="E1" s="2" t="s">
        <v>8</v>
      </c>
      <c r="F1" s="4" t="s">
        <v>12</v>
      </c>
      <c r="G1" s="7" t="s">
        <v>11</v>
      </c>
    </row>
    <row r="2" spans="3:7" s="1" customFormat="1" ht="12.75">
      <c r="C2" s="2"/>
      <c r="D2" s="5"/>
      <c r="E2" s="2"/>
      <c r="F2" s="4"/>
      <c r="G2" s="7"/>
    </row>
    <row r="3" spans="1:7" ht="12.75">
      <c r="A3" s="8" t="s">
        <v>3</v>
      </c>
      <c r="B3" s="8" t="s">
        <v>19</v>
      </c>
      <c r="C3" s="9">
        <v>0.6951388888888889</v>
      </c>
      <c r="D3" s="10"/>
      <c r="E3" s="11"/>
      <c r="F3" s="12">
        <f>IF(ISERROR(#REF!-$E3),"",IF(#REF!-$E3&gt;0,#REF!-$E3,""))</f>
      </c>
      <c r="G3" s="13">
        <f>IF(ISERROR($E3-#REF!),"",IF($E3-#REF!&gt;0,$E3-#REF!,""))</f>
      </c>
    </row>
    <row r="4" spans="1:7" ht="12.75">
      <c r="A4" s="8"/>
      <c r="B4" s="8"/>
      <c r="C4" s="9"/>
      <c r="D4" s="10">
        <v>38617</v>
      </c>
      <c r="E4" s="12" t="s">
        <v>25</v>
      </c>
      <c r="F4" s="12">
        <f>IF(ISERROR($C$3-$E4),"",IF($C$3-$E4&gt;0,$C$3-$E4,""))</f>
      </c>
      <c r="G4" s="13">
        <f>IF(ISERROR($E4-$C$3),"",IF($E4-$C$3&gt;0,$E4-$C$3,""))</f>
      </c>
    </row>
    <row r="5" spans="1:7" ht="12.75">
      <c r="A5" s="8"/>
      <c r="B5" s="8"/>
      <c r="C5" s="9">
        <v>0.7090277777777777</v>
      </c>
      <c r="D5" s="10"/>
      <c r="E5" s="11"/>
      <c r="F5" s="12">
        <f>IF(ISERROR($C4-$E5),"",IF($C4-$E5&gt;0,$C4-$E5,""))</f>
      </c>
      <c r="G5" s="13">
        <f>IF(ISERROR($E5-$C4),"",IF($E5-$C4&gt;0,$E5-$C4,""))</f>
      </c>
    </row>
    <row r="6" spans="1:7" ht="12.75" hidden="1">
      <c r="A6" s="8"/>
      <c r="B6" s="8"/>
      <c r="C6" s="9"/>
      <c r="D6" s="10">
        <v>38516</v>
      </c>
      <c r="E6" s="12" t="s">
        <v>13</v>
      </c>
      <c r="F6" s="12">
        <f>IF(ISERROR($C$5-$E6),"",IF($C$5-$E6&gt;0,$C$5-$E6,""))</f>
      </c>
      <c r="G6" s="13">
        <f>IF(ISERROR($E6-$C$5),"",IF($E6-$C$5&gt;0,$E6-$C$5,""))</f>
      </c>
    </row>
    <row r="7" spans="1:7" ht="12.75">
      <c r="A7" s="8"/>
      <c r="B7" s="8"/>
      <c r="C7" s="9"/>
      <c r="D7" s="10">
        <v>38617</v>
      </c>
      <c r="E7" s="12" t="s">
        <v>20</v>
      </c>
      <c r="F7" s="12">
        <f>IF(ISERROR($C$5-$E7),"",IF($C$5-$E7&gt;0,$C$5-$E7,""))</f>
      </c>
      <c r="G7" s="13">
        <f>IF(ISERROR($E7-$C$5),"",IF($E7-$C$5&gt;0,$E7-$C$5,""))</f>
      </c>
    </row>
    <row r="8" spans="1:7" ht="12.75">
      <c r="A8" s="8">
        <v>20</v>
      </c>
      <c r="B8" s="8"/>
      <c r="C8" s="9">
        <v>0.6930555555555555</v>
      </c>
      <c r="D8" s="10"/>
      <c r="E8" s="11"/>
      <c r="F8" s="12">
        <f>IF(ISERROR(#REF!-$E8),"",IF(#REF!-$E8&gt;0,#REF!-$E8,""))</f>
      </c>
      <c r="G8" s="13">
        <f>IF(ISERROR($E8-#REF!),"",IF($E8-#REF!&gt;0,$E8-#REF!,""))</f>
      </c>
    </row>
    <row r="9" spans="1:7" ht="12.75">
      <c r="A9" s="8"/>
      <c r="B9" s="8"/>
      <c r="C9" s="9"/>
      <c r="D9" s="10">
        <v>39056</v>
      </c>
      <c r="E9" s="12" t="s">
        <v>25</v>
      </c>
      <c r="F9" s="12">
        <f>IF(ISERROR($C$8-$E9),"",IF($C$8-$E9&gt;0,$C$8-$E9,""))</f>
      </c>
      <c r="G9" s="13">
        <f>IF(ISERROR($E9-$C$8),"",IF($E9-$C$8&gt;0,$E9-$C$8,""))</f>
      </c>
    </row>
    <row r="10" spans="1:7" ht="12.75">
      <c r="A10" s="8"/>
      <c r="B10" s="8"/>
      <c r="C10" s="9">
        <v>0.7034722222222222</v>
      </c>
      <c r="D10" s="10"/>
      <c r="E10" s="11"/>
      <c r="F10" s="12">
        <f>IF(ISERROR(#REF!-$E10),"",IF(#REF!-$E10&gt;0,#REF!-$E10,""))</f>
      </c>
      <c r="G10" s="13">
        <f>IF(ISERROR($E10-#REF!),"",IF($E10-#REF!&gt;0,$E10-#REF!,""))</f>
      </c>
    </row>
    <row r="11" spans="1:7" ht="12.75">
      <c r="A11" s="8"/>
      <c r="B11" s="8"/>
      <c r="C11" s="9"/>
      <c r="D11" s="10">
        <v>39056</v>
      </c>
      <c r="E11" s="12">
        <v>0.7145833333333332</v>
      </c>
      <c r="F11" s="12">
        <f>IF(ISERROR($C$10-$E11),"",IF($C$10-$E11&gt;0,$C$10-$E11,""))</f>
      </c>
      <c r="G11" s="13">
        <f>IF(ISERROR($E11-$C$10),"",IF($E11-$C$10&gt;0,$E11-$C$10,""))</f>
        <v>0.011111111111111072</v>
      </c>
    </row>
    <row r="12" spans="1:7" ht="12.75">
      <c r="A12" s="8"/>
      <c r="B12" s="8"/>
      <c r="C12" s="9">
        <v>0.7138888888888889</v>
      </c>
      <c r="D12" s="10"/>
      <c r="E12" s="11"/>
      <c r="F12" s="12">
        <f>IF(ISERROR(#REF!-$E12),"",IF(#REF!-$E12&gt;0,#REF!-$E12,""))</f>
      </c>
      <c r="G12" s="13">
        <f>IF(ISERROR($E12-#REF!),"",IF($E12-#REF!&gt;0,$E12-#REF!,""))</f>
      </c>
    </row>
    <row r="13" spans="1:7" ht="12.75">
      <c r="A13" s="8"/>
      <c r="B13" s="8"/>
      <c r="C13" s="9"/>
      <c r="D13" s="10">
        <v>39056</v>
      </c>
      <c r="E13" s="12">
        <v>0.7159722222222222</v>
      </c>
      <c r="F13" s="12">
        <f>IF(ISERROR($C$12-$E13),"",IF($C$12-$E13&gt;0,$C$12-$E13,""))</f>
      </c>
      <c r="G13" s="13">
        <f>IF(ISERROR($E13-$C$12),"",IF($E13-$C$12&gt;0,$E13-$C$12,""))</f>
        <v>0.002083333333333326</v>
      </c>
    </row>
    <row r="14" spans="1:7" ht="12.75">
      <c r="A14" s="14" t="s">
        <v>2</v>
      </c>
      <c r="B14" s="14"/>
      <c r="C14" s="15">
        <v>0.7076388888888889</v>
      </c>
      <c r="D14" s="16"/>
      <c r="E14" s="17"/>
      <c r="F14" s="18"/>
      <c r="G14" s="19"/>
    </row>
    <row r="15" spans="1:7" ht="12.75">
      <c r="A15" s="14"/>
      <c r="B15" s="14"/>
      <c r="C15" s="15"/>
      <c r="D15" s="16">
        <v>39056</v>
      </c>
      <c r="E15" s="18">
        <v>0.7166666666666667</v>
      </c>
      <c r="F15" s="18">
        <f>IF(ISERROR($C$14-$E15),"",IF($C$14-$E15&gt;0,$C$14-$E15,""))</f>
      </c>
      <c r="G15" s="19">
        <f>IF(ISERROR($E15-$C$14),"",IF($E15-$C$14&gt;0,$E15-$C$14,""))</f>
        <v>0.009027777777777746</v>
      </c>
    </row>
    <row r="16" spans="1:7" ht="12.75">
      <c r="A16" s="8" t="s">
        <v>1</v>
      </c>
      <c r="B16" s="8" t="s">
        <v>6</v>
      </c>
      <c r="C16" s="9">
        <v>0.7395833333333334</v>
      </c>
      <c r="D16" s="10"/>
      <c r="E16" s="11"/>
      <c r="F16" s="12"/>
      <c r="G16" s="13"/>
    </row>
    <row r="17" spans="1:7" ht="12.75">
      <c r="A17" s="8"/>
      <c r="B17" s="8"/>
      <c r="C17" s="9"/>
      <c r="D17" s="10">
        <v>38776</v>
      </c>
      <c r="E17" s="11">
        <v>0.7375</v>
      </c>
      <c r="F17" s="12">
        <f>IF(ISERROR($C$16-$E17),"",IF($C$16-$E17&gt;0,$C$16-$E17,""))</f>
        <v>0.002083333333333326</v>
      </c>
      <c r="G17" s="13">
        <f>IF(ISERROR($E17-$C$16),"",IF($E17-$C$16&gt;0,$E17-$C$16,""))</f>
      </c>
    </row>
    <row r="18" spans="1:7" ht="12.75">
      <c r="A18" s="8"/>
      <c r="B18" s="8"/>
      <c r="C18" s="9">
        <v>0.75</v>
      </c>
      <c r="D18" s="10"/>
      <c r="E18" s="11"/>
      <c r="F18" s="12"/>
      <c r="G18" s="13"/>
    </row>
    <row r="19" spans="1:7" ht="12.75">
      <c r="A19" s="8"/>
      <c r="B19" s="8"/>
      <c r="C19" s="9"/>
      <c r="D19" s="10">
        <v>38741</v>
      </c>
      <c r="E19" s="11">
        <v>0.7479166666666667</v>
      </c>
      <c r="F19" s="12">
        <f>IF(ISERROR($C$18-$E19),"",IF($C$18-$E19&gt;0,$C$18-$E19,""))</f>
        <v>0.002083333333333326</v>
      </c>
      <c r="G19" s="13">
        <f>IF(ISERROR($E19-$C$18),"",IF($E19-$C$18&gt;0,$E19-$C$18,""))</f>
      </c>
    </row>
    <row r="20" spans="1:7" ht="12.75">
      <c r="A20" s="8"/>
      <c r="B20" s="8"/>
      <c r="C20" s="9"/>
      <c r="D20" s="10">
        <v>38743</v>
      </c>
      <c r="E20" s="11">
        <v>0.751388888888889</v>
      </c>
      <c r="F20" s="12">
        <f>IF(ISERROR($C$18-$E20),"",IF($C$18-$E20&gt;0,$C$18-$E20,""))</f>
      </c>
      <c r="G20" s="13">
        <f>IF(ISERROR($E20-$C$18),"",IF($E20-$C$18&gt;0,$E20-$C$18,""))</f>
        <v>0.001388888888888995</v>
      </c>
    </row>
    <row r="21" spans="1:7" ht="12.75">
      <c r="A21" s="8"/>
      <c r="B21" s="8"/>
      <c r="C21" s="9"/>
      <c r="D21" s="10">
        <v>38779</v>
      </c>
      <c r="E21" s="11">
        <v>0.7479166666666667</v>
      </c>
      <c r="F21" s="12">
        <f>IF(ISERROR($C$18-$E21),"",IF($C$18-$E21&gt;0,$C$18-$E21,""))</f>
        <v>0.002083333333333326</v>
      </c>
      <c r="G21" s="13">
        <f>IF(ISERROR($E21-$C$18),"",IF($E21-$C$18&gt;0,$E21-$C$18,""))</f>
      </c>
    </row>
    <row r="22" spans="1:7" ht="12.75">
      <c r="A22" s="14" t="s">
        <v>9</v>
      </c>
      <c r="B22" s="14" t="s">
        <v>6</v>
      </c>
      <c r="C22" s="15">
        <v>0.7534722222222222</v>
      </c>
      <c r="D22" s="16"/>
      <c r="E22" s="17"/>
      <c r="F22" s="18"/>
      <c r="G22" s="19"/>
    </row>
    <row r="23" spans="1:7" ht="12.75">
      <c r="A23" s="14"/>
      <c r="B23" s="14"/>
      <c r="C23" s="15"/>
      <c r="D23" s="16">
        <v>38743</v>
      </c>
      <c r="E23" s="18">
        <v>0.7506944444444444</v>
      </c>
      <c r="F23" s="18">
        <f>IF(ISERROR($C$22-$E23),"",IF($C$22-$E23&gt;0,$C$22-$E23,""))</f>
        <v>0.002777777777777768</v>
      </c>
      <c r="G23" s="19">
        <f>IF(ISERROR($E23-$C$22),"",IF($E23-$C$22&gt;0,$E23-$C$22,""))</f>
      </c>
    </row>
  </sheetData>
  <printOptions/>
  <pageMargins left="0.75" right="0.75" top="1" bottom="1" header="0.5" footer="0.5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="85" zoomScaleNormal="85" workbookViewId="0" topLeftCell="A1">
      <pane ySplit="2" topLeftCell="BM57" activePane="bottomLeft" state="frozen"/>
      <selection pane="topLeft" activeCell="A3" activeCellId="4" sqref="D27:D28 F27:F28 D5 F5 A3"/>
      <selection pane="bottomLeft" activeCell="D100" sqref="D100"/>
    </sheetView>
  </sheetViews>
  <sheetFormatPr defaultColWidth="9.140625" defaultRowHeight="12.75"/>
  <cols>
    <col min="1" max="1" width="7.8515625" style="1" bestFit="1" customWidth="1"/>
    <col min="2" max="2" width="23.421875" style="1" bestFit="1" customWidth="1"/>
    <col min="3" max="3" width="13.7109375" style="2" bestFit="1" customWidth="1"/>
    <col min="4" max="4" width="12.421875" style="5" bestFit="1" customWidth="1"/>
    <col min="5" max="5" width="17.57421875" style="3" bestFit="1" customWidth="1"/>
    <col min="6" max="6" width="13.57421875" style="4" bestFit="1" customWidth="1"/>
    <col min="7" max="7" width="14.140625" style="7" customWidth="1"/>
  </cols>
  <sheetData>
    <row r="1" spans="1:7" s="1" customFormat="1" ht="70.5" customHeight="1">
      <c r="A1" s="1" t="s">
        <v>0</v>
      </c>
      <c r="B1" s="1" t="s">
        <v>4</v>
      </c>
      <c r="C1" s="2" t="s">
        <v>7</v>
      </c>
      <c r="D1" s="6" t="s">
        <v>10</v>
      </c>
      <c r="E1" s="2" t="s">
        <v>8</v>
      </c>
      <c r="F1" s="4" t="s">
        <v>12</v>
      </c>
      <c r="G1" s="7" t="s">
        <v>11</v>
      </c>
    </row>
    <row r="2" spans="3:7" s="1" customFormat="1" ht="12.75">
      <c r="C2" s="2"/>
      <c r="D2" s="5"/>
      <c r="E2" s="2"/>
      <c r="F2" s="4"/>
      <c r="G2" s="7"/>
    </row>
    <row r="3" spans="1:7" ht="12.75">
      <c r="A3" s="8" t="s">
        <v>1</v>
      </c>
      <c r="B3" s="8" t="s">
        <v>5</v>
      </c>
      <c r="C3" s="9">
        <v>0.2826388888888889</v>
      </c>
      <c r="D3" s="10"/>
      <c r="E3" s="11"/>
      <c r="F3" s="12"/>
      <c r="G3" s="13"/>
    </row>
    <row r="4" spans="1:7" ht="12.75">
      <c r="A4" s="8"/>
      <c r="B4" s="8"/>
      <c r="C4" s="9"/>
      <c r="D4" s="10">
        <v>38729</v>
      </c>
      <c r="E4" s="11">
        <v>0.2798611111111111</v>
      </c>
      <c r="F4" s="12">
        <f aca="true" t="shared" si="0" ref="F4:F9">IF(ISERROR($C$3-$E4),"",IF($C$3-$E4&gt;0,$C$3-$E4,""))</f>
        <v>0.002777777777777768</v>
      </c>
      <c r="G4" s="13"/>
    </row>
    <row r="5" spans="1:7" ht="12.75">
      <c r="A5" s="8"/>
      <c r="B5" s="8"/>
      <c r="C5" s="9"/>
      <c r="D5" s="10">
        <v>38779</v>
      </c>
      <c r="E5" s="11">
        <v>0.28055555555555556</v>
      </c>
      <c r="F5" s="12">
        <f t="shared" si="0"/>
        <v>0.002083333333333326</v>
      </c>
      <c r="G5" s="13"/>
    </row>
    <row r="6" spans="1:7" ht="12.75">
      <c r="A6" s="8"/>
      <c r="B6" s="8"/>
      <c r="C6" s="9"/>
      <c r="D6" s="10">
        <v>38804</v>
      </c>
      <c r="E6" s="11">
        <v>0.28055555555555556</v>
      </c>
      <c r="F6" s="12">
        <f t="shared" si="0"/>
        <v>0.002083333333333326</v>
      </c>
      <c r="G6" s="13"/>
    </row>
    <row r="7" spans="1:7" ht="12.75">
      <c r="A7" s="8"/>
      <c r="B7" s="8"/>
      <c r="C7" s="9"/>
      <c r="D7" s="10">
        <v>38827</v>
      </c>
      <c r="E7" s="11">
        <v>0.2798611111111111</v>
      </c>
      <c r="F7" s="12">
        <f t="shared" si="0"/>
        <v>0.002777777777777768</v>
      </c>
      <c r="G7" s="13"/>
    </row>
    <row r="8" spans="1:7" ht="12.75">
      <c r="A8" s="8"/>
      <c r="B8" s="8"/>
      <c r="C8" s="9"/>
      <c r="D8" s="10">
        <v>38832</v>
      </c>
      <c r="E8" s="11">
        <v>0.28055555555555556</v>
      </c>
      <c r="F8" s="12">
        <f t="shared" si="0"/>
        <v>0.002083333333333326</v>
      </c>
      <c r="G8" s="13"/>
    </row>
    <row r="9" spans="1:7" ht="12.75">
      <c r="A9" s="8"/>
      <c r="B9" s="8"/>
      <c r="C9" s="9"/>
      <c r="D9" s="10">
        <v>38890</v>
      </c>
      <c r="E9" s="11">
        <v>0.28055555555555556</v>
      </c>
      <c r="F9" s="12">
        <f t="shared" si="0"/>
        <v>0.002083333333333326</v>
      </c>
      <c r="G9" s="13"/>
    </row>
    <row r="10" spans="1:7" ht="12.75">
      <c r="A10" s="8"/>
      <c r="B10" s="8"/>
      <c r="C10" s="9">
        <v>0.3055555555555555</v>
      </c>
      <c r="D10" s="10"/>
      <c r="E10" s="11"/>
      <c r="F10" s="12"/>
      <c r="G10" s="13"/>
    </row>
    <row r="11" spans="1:7" ht="12.75">
      <c r="A11" s="8"/>
      <c r="B11" s="8"/>
      <c r="C11" s="9"/>
      <c r="D11" s="10">
        <v>38726</v>
      </c>
      <c r="E11" s="11">
        <v>0.3034722222222222</v>
      </c>
      <c r="F11" s="12">
        <f aca="true" t="shared" si="1" ref="F11:F42">IF(ISERROR($C$10-$E11),"",IF($C$10-$E11&gt;0,$C$10-$E11,""))</f>
        <v>0.002083333333333326</v>
      </c>
      <c r="G11" s="13"/>
    </row>
    <row r="12" spans="1:7" ht="12.75">
      <c r="A12" s="8"/>
      <c r="B12" s="8"/>
      <c r="C12" s="9"/>
      <c r="D12" s="10">
        <v>38728</v>
      </c>
      <c r="E12" s="11">
        <v>0.3034722222222222</v>
      </c>
      <c r="F12" s="12">
        <f t="shared" si="1"/>
        <v>0.002083333333333326</v>
      </c>
      <c r="G12" s="13"/>
    </row>
    <row r="13" spans="1:7" ht="12.75">
      <c r="A13" s="8"/>
      <c r="B13" s="8"/>
      <c r="C13" s="9"/>
      <c r="D13" s="10">
        <v>38733</v>
      </c>
      <c r="E13" s="11">
        <v>0.3048611111111111</v>
      </c>
      <c r="F13" s="12">
        <f t="shared" si="1"/>
        <v>0.000694444444444442</v>
      </c>
      <c r="G13" s="13"/>
    </row>
    <row r="14" spans="1:7" ht="12.75">
      <c r="A14" s="8"/>
      <c r="B14" s="8"/>
      <c r="C14" s="9"/>
      <c r="D14" s="10">
        <v>38735</v>
      </c>
      <c r="E14" s="11">
        <v>0.3034722222222222</v>
      </c>
      <c r="F14" s="12">
        <f t="shared" si="1"/>
        <v>0.002083333333333326</v>
      </c>
      <c r="G14" s="13"/>
    </row>
    <row r="15" spans="1:7" ht="12.75">
      <c r="A15" s="8"/>
      <c r="B15" s="8"/>
      <c r="C15" s="9"/>
      <c r="D15" s="10">
        <v>38736</v>
      </c>
      <c r="E15" s="11">
        <v>0.3034722222222222</v>
      </c>
      <c r="F15" s="12">
        <f t="shared" si="1"/>
        <v>0.002083333333333326</v>
      </c>
      <c r="G15" s="13"/>
    </row>
    <row r="16" spans="1:7" ht="12.75">
      <c r="A16" s="8"/>
      <c r="B16" s="8"/>
      <c r="C16" s="9"/>
      <c r="D16" s="10">
        <v>38737</v>
      </c>
      <c r="E16" s="11">
        <v>0.30277777777777776</v>
      </c>
      <c r="F16" s="12">
        <f t="shared" si="1"/>
        <v>0.002777777777777768</v>
      </c>
      <c r="G16" s="13"/>
    </row>
    <row r="17" spans="1:7" ht="12.75">
      <c r="A17" s="8"/>
      <c r="B17" s="8"/>
      <c r="C17" s="9"/>
      <c r="D17" s="10">
        <v>38741</v>
      </c>
      <c r="E17" s="11">
        <v>0.3034722222222222</v>
      </c>
      <c r="F17" s="12">
        <f t="shared" si="1"/>
        <v>0.002083333333333326</v>
      </c>
      <c r="G17" s="13"/>
    </row>
    <row r="18" spans="1:7" ht="12.75">
      <c r="A18" s="8"/>
      <c r="B18" s="8"/>
      <c r="C18" s="9"/>
      <c r="D18" s="10">
        <v>38742</v>
      </c>
      <c r="E18" s="11">
        <v>0.30416666666666664</v>
      </c>
      <c r="F18" s="12">
        <f t="shared" si="1"/>
        <v>0.001388888888888884</v>
      </c>
      <c r="G18" s="13"/>
    </row>
    <row r="19" spans="1:7" ht="12.75">
      <c r="A19" s="8"/>
      <c r="B19" s="8"/>
      <c r="C19" s="9"/>
      <c r="D19" s="10">
        <v>38744</v>
      </c>
      <c r="E19" s="11">
        <v>0.30416666666666664</v>
      </c>
      <c r="F19" s="12">
        <f t="shared" si="1"/>
        <v>0.001388888888888884</v>
      </c>
      <c r="G19" s="13"/>
    </row>
    <row r="20" spans="1:7" ht="12.75">
      <c r="A20" s="8"/>
      <c r="B20" s="8"/>
      <c r="C20" s="9"/>
      <c r="D20" s="10">
        <v>38747</v>
      </c>
      <c r="E20" s="11">
        <v>0.3034722222222222</v>
      </c>
      <c r="F20" s="12">
        <f t="shared" si="1"/>
        <v>0.002083333333333326</v>
      </c>
      <c r="G20" s="13"/>
    </row>
    <row r="21" spans="1:7" ht="12.75">
      <c r="A21" s="8"/>
      <c r="B21" s="8"/>
      <c r="C21" s="9"/>
      <c r="D21" s="10">
        <v>38748</v>
      </c>
      <c r="E21" s="11">
        <v>0.30416666666666664</v>
      </c>
      <c r="F21" s="12">
        <f t="shared" si="1"/>
        <v>0.001388888888888884</v>
      </c>
      <c r="G21" s="13"/>
    </row>
    <row r="22" spans="1:7" ht="12.75">
      <c r="A22" s="8"/>
      <c r="B22" s="8"/>
      <c r="C22" s="9"/>
      <c r="D22" s="10">
        <v>38750</v>
      </c>
      <c r="E22" s="11">
        <v>0.30416666666666664</v>
      </c>
      <c r="F22" s="12">
        <f t="shared" si="1"/>
        <v>0.001388888888888884</v>
      </c>
      <c r="G22" s="13"/>
    </row>
    <row r="23" spans="1:7" ht="12.75">
      <c r="A23" s="8"/>
      <c r="B23" s="8"/>
      <c r="C23" s="9"/>
      <c r="D23" s="10">
        <v>38755</v>
      </c>
      <c r="E23" s="11">
        <v>0.30416666666666664</v>
      </c>
      <c r="F23" s="12">
        <f t="shared" si="1"/>
        <v>0.001388888888888884</v>
      </c>
      <c r="G23" s="13"/>
    </row>
    <row r="24" spans="1:7" ht="12.75">
      <c r="A24" s="8"/>
      <c r="B24" s="8"/>
      <c r="C24" s="9"/>
      <c r="D24" s="10">
        <v>38757</v>
      </c>
      <c r="E24" s="11">
        <v>0.3034722222222222</v>
      </c>
      <c r="F24" s="12">
        <f t="shared" si="1"/>
        <v>0.002083333333333326</v>
      </c>
      <c r="G24" s="13"/>
    </row>
    <row r="25" spans="1:7" ht="12.75">
      <c r="A25" s="8"/>
      <c r="B25" s="8"/>
      <c r="C25" s="9"/>
      <c r="D25" s="10">
        <v>38762</v>
      </c>
      <c r="E25" s="11">
        <v>0.3034722222222222</v>
      </c>
      <c r="F25" s="12">
        <f t="shared" si="1"/>
        <v>0.002083333333333326</v>
      </c>
      <c r="G25" s="13"/>
    </row>
    <row r="26" spans="1:7" ht="12.75">
      <c r="A26" s="8"/>
      <c r="B26" s="8"/>
      <c r="C26" s="9"/>
      <c r="D26" s="10">
        <v>38763</v>
      </c>
      <c r="E26" s="11">
        <v>0.3048611111111111</v>
      </c>
      <c r="F26" s="12">
        <f t="shared" si="1"/>
        <v>0.000694444444444442</v>
      </c>
      <c r="G26" s="13"/>
    </row>
    <row r="27" spans="1:7" ht="12.75">
      <c r="A27" s="8"/>
      <c r="B27" s="8"/>
      <c r="C27" s="9"/>
      <c r="D27" s="10">
        <v>38764</v>
      </c>
      <c r="E27" s="11">
        <v>0.3034722222222222</v>
      </c>
      <c r="F27" s="12">
        <f t="shared" si="1"/>
        <v>0.002083333333333326</v>
      </c>
      <c r="G27" s="13"/>
    </row>
    <row r="28" spans="1:7" ht="12.75">
      <c r="A28" s="8"/>
      <c r="B28" s="8"/>
      <c r="C28" s="9"/>
      <c r="D28" s="10">
        <v>38765</v>
      </c>
      <c r="E28" s="11">
        <v>0.30277777777777776</v>
      </c>
      <c r="F28" s="12">
        <f t="shared" si="1"/>
        <v>0.002777777777777768</v>
      </c>
      <c r="G28" s="13"/>
    </row>
    <row r="29" spans="1:7" ht="12.75">
      <c r="A29" s="8"/>
      <c r="B29" s="8"/>
      <c r="C29" s="9"/>
      <c r="D29" s="10">
        <v>38768</v>
      </c>
      <c r="E29" s="11">
        <v>0.30277777777777776</v>
      </c>
      <c r="F29" s="12">
        <f t="shared" si="1"/>
        <v>0.002777777777777768</v>
      </c>
      <c r="G29" s="13"/>
    </row>
    <row r="30" spans="1:7" ht="12.75">
      <c r="A30" s="8"/>
      <c r="B30" s="8"/>
      <c r="C30" s="9"/>
      <c r="D30" s="10">
        <v>38775</v>
      </c>
      <c r="E30" s="11">
        <v>0.30416666666666664</v>
      </c>
      <c r="F30" s="12">
        <f t="shared" si="1"/>
        <v>0.001388888888888884</v>
      </c>
      <c r="G30" s="13"/>
    </row>
    <row r="31" spans="1:7" ht="12.75">
      <c r="A31" s="8"/>
      <c r="B31" s="8"/>
      <c r="C31" s="9"/>
      <c r="D31" s="10">
        <v>38777</v>
      </c>
      <c r="E31" s="11">
        <v>0.3048611111111111</v>
      </c>
      <c r="F31" s="12">
        <f t="shared" si="1"/>
        <v>0.000694444444444442</v>
      </c>
      <c r="G31" s="13"/>
    </row>
    <row r="32" spans="1:7" ht="12.75">
      <c r="A32" s="8"/>
      <c r="B32" s="8"/>
      <c r="C32" s="9"/>
      <c r="D32" s="10">
        <v>38778</v>
      </c>
      <c r="E32" s="11">
        <v>0.30416666666666664</v>
      </c>
      <c r="F32" s="12">
        <f t="shared" si="1"/>
        <v>0.001388888888888884</v>
      </c>
      <c r="G32" s="13"/>
    </row>
    <row r="33" spans="1:7" ht="12.75">
      <c r="A33" s="8"/>
      <c r="B33" s="8"/>
      <c r="C33" s="9"/>
      <c r="D33" s="10">
        <v>38784</v>
      </c>
      <c r="E33" s="11">
        <v>0.30416666666666664</v>
      </c>
      <c r="F33" s="12">
        <f t="shared" si="1"/>
        <v>0.001388888888888884</v>
      </c>
      <c r="G33" s="13"/>
    </row>
    <row r="34" spans="1:7" ht="12.75">
      <c r="A34" s="8"/>
      <c r="B34" s="8"/>
      <c r="C34" s="9"/>
      <c r="D34" s="10">
        <v>38785</v>
      </c>
      <c r="E34" s="11">
        <v>0.3048611111111111</v>
      </c>
      <c r="F34" s="12">
        <f t="shared" si="1"/>
        <v>0.000694444444444442</v>
      </c>
      <c r="G34" s="13"/>
    </row>
    <row r="35" spans="1:7" ht="12.75">
      <c r="A35" s="8"/>
      <c r="B35" s="8"/>
      <c r="C35" s="9"/>
      <c r="D35" s="10">
        <v>38786</v>
      </c>
      <c r="E35" s="11">
        <v>0.3034722222222222</v>
      </c>
      <c r="F35" s="12">
        <f t="shared" si="1"/>
        <v>0.002083333333333326</v>
      </c>
      <c r="G35" s="13"/>
    </row>
    <row r="36" spans="1:7" ht="12.75">
      <c r="A36" s="8"/>
      <c r="B36" s="8"/>
      <c r="C36" s="9"/>
      <c r="D36" s="10">
        <v>38789</v>
      </c>
      <c r="E36" s="11">
        <v>0.3020833333333333</v>
      </c>
      <c r="F36" s="12">
        <f t="shared" si="1"/>
        <v>0.00347222222222221</v>
      </c>
      <c r="G36" s="13"/>
    </row>
    <row r="37" spans="1:7" ht="12.75">
      <c r="A37" s="8"/>
      <c r="B37" s="8"/>
      <c r="C37" s="9"/>
      <c r="D37" s="10">
        <v>38792</v>
      </c>
      <c r="E37" s="11">
        <v>0.30277777777777776</v>
      </c>
      <c r="F37" s="12">
        <f t="shared" si="1"/>
        <v>0.002777777777777768</v>
      </c>
      <c r="G37" s="13"/>
    </row>
    <row r="38" spans="1:7" ht="12.75">
      <c r="A38" s="8"/>
      <c r="B38" s="8"/>
      <c r="C38" s="9"/>
      <c r="D38" s="10">
        <v>38793</v>
      </c>
      <c r="E38" s="11">
        <v>0.30416666666666664</v>
      </c>
      <c r="F38" s="12">
        <f t="shared" si="1"/>
        <v>0.001388888888888884</v>
      </c>
      <c r="G38" s="13"/>
    </row>
    <row r="39" spans="1:7" ht="12.75">
      <c r="A39" s="8"/>
      <c r="B39" s="8"/>
      <c r="C39" s="9"/>
      <c r="D39" s="10">
        <v>38796</v>
      </c>
      <c r="E39" s="11">
        <v>0.3048611111111111</v>
      </c>
      <c r="F39" s="12">
        <f t="shared" si="1"/>
        <v>0.000694444444444442</v>
      </c>
      <c r="G39" s="13"/>
    </row>
    <row r="40" spans="1:7" ht="12.75">
      <c r="A40" s="8"/>
      <c r="B40" s="8"/>
      <c r="C40" s="9"/>
      <c r="D40" s="10">
        <v>38797</v>
      </c>
      <c r="E40" s="11">
        <v>0.3034722222222222</v>
      </c>
      <c r="F40" s="12">
        <f t="shared" si="1"/>
        <v>0.002083333333333326</v>
      </c>
      <c r="G40" s="13"/>
    </row>
    <row r="41" spans="1:7" ht="12.75">
      <c r="A41" s="8"/>
      <c r="B41" s="8"/>
      <c r="C41" s="9"/>
      <c r="D41" s="10">
        <v>38798</v>
      </c>
      <c r="E41" s="11">
        <v>0.3034722222222222</v>
      </c>
      <c r="F41" s="12">
        <f t="shared" si="1"/>
        <v>0.002083333333333326</v>
      </c>
      <c r="G41" s="13"/>
    </row>
    <row r="42" spans="1:7" ht="12.75">
      <c r="A42" s="8"/>
      <c r="B42" s="8"/>
      <c r="C42" s="9"/>
      <c r="D42" s="10">
        <v>38803</v>
      </c>
      <c r="E42" s="11">
        <v>0.30416666666666664</v>
      </c>
      <c r="F42" s="12">
        <f t="shared" si="1"/>
        <v>0.001388888888888884</v>
      </c>
      <c r="G42" s="13"/>
    </row>
    <row r="43" spans="1:7" ht="12.75">
      <c r="A43" s="8"/>
      <c r="B43" s="8"/>
      <c r="C43" s="9"/>
      <c r="D43" s="10">
        <v>38805</v>
      </c>
      <c r="E43" s="11">
        <v>0.3034722222222222</v>
      </c>
      <c r="F43" s="12">
        <f aca="true" t="shared" si="2" ref="F43:F59">IF(ISERROR($C$10-$E43),"",IF($C$10-$E43&gt;0,$C$10-$E43,""))</f>
        <v>0.002083333333333326</v>
      </c>
      <c r="G43" s="13"/>
    </row>
    <row r="44" spans="1:7" ht="12.75">
      <c r="A44" s="8"/>
      <c r="B44" s="8"/>
      <c r="C44" s="9"/>
      <c r="D44" s="10">
        <v>38807</v>
      </c>
      <c r="E44" s="11">
        <v>0.30277777777777776</v>
      </c>
      <c r="F44" s="12">
        <f t="shared" si="2"/>
        <v>0.002777777777777768</v>
      </c>
      <c r="G44" s="13"/>
    </row>
    <row r="45" spans="1:7" ht="12.75">
      <c r="A45" s="8"/>
      <c r="B45" s="8"/>
      <c r="C45" s="9"/>
      <c r="D45" s="10">
        <v>38812</v>
      </c>
      <c r="E45" s="11">
        <v>0.3034722222222222</v>
      </c>
      <c r="F45" s="12">
        <f t="shared" si="2"/>
        <v>0.002083333333333326</v>
      </c>
      <c r="G45" s="13"/>
    </row>
    <row r="46" spans="1:7" ht="12.75">
      <c r="A46" s="8"/>
      <c r="B46" s="8"/>
      <c r="C46" s="9"/>
      <c r="D46" s="10">
        <v>38814</v>
      </c>
      <c r="E46" s="11">
        <v>0.30416666666666664</v>
      </c>
      <c r="F46" s="12">
        <f t="shared" si="2"/>
        <v>0.001388888888888884</v>
      </c>
      <c r="G46" s="13"/>
    </row>
    <row r="47" spans="1:7" ht="12.75">
      <c r="A47" s="8"/>
      <c r="B47" s="8"/>
      <c r="C47" s="9"/>
      <c r="D47" s="10">
        <v>38841</v>
      </c>
      <c r="E47" s="11">
        <v>0.3034722222222222</v>
      </c>
      <c r="F47" s="12">
        <f t="shared" si="2"/>
        <v>0.002083333333333326</v>
      </c>
      <c r="G47" s="13"/>
    </row>
    <row r="48" spans="1:7" ht="12.75">
      <c r="A48" s="8"/>
      <c r="B48" s="8"/>
      <c r="C48" s="9"/>
      <c r="D48" s="10">
        <v>38845</v>
      </c>
      <c r="E48" s="11">
        <v>0.30416666666666664</v>
      </c>
      <c r="F48" s="12">
        <f t="shared" si="2"/>
        <v>0.001388888888888884</v>
      </c>
      <c r="G48" s="13"/>
    </row>
    <row r="49" spans="1:7" ht="12.75">
      <c r="A49" s="8"/>
      <c r="B49" s="8"/>
      <c r="C49" s="9"/>
      <c r="D49" s="10">
        <v>38855</v>
      </c>
      <c r="E49" s="11">
        <v>0.3048611111111111</v>
      </c>
      <c r="F49" s="12">
        <f t="shared" si="2"/>
        <v>0.000694444444444442</v>
      </c>
      <c r="G49" s="13"/>
    </row>
    <row r="50" spans="1:7" ht="12.75">
      <c r="A50" s="8"/>
      <c r="B50" s="8"/>
      <c r="C50" s="9"/>
      <c r="D50" s="10">
        <v>38874</v>
      </c>
      <c r="E50" s="11">
        <v>0.3048611111111111</v>
      </c>
      <c r="F50" s="12">
        <f t="shared" si="2"/>
        <v>0.000694444444444442</v>
      </c>
      <c r="G50" s="13"/>
    </row>
    <row r="51" spans="1:7" ht="12.75">
      <c r="A51" s="8"/>
      <c r="B51" s="8"/>
      <c r="C51" s="9"/>
      <c r="D51" s="10">
        <v>38875</v>
      </c>
      <c r="E51" s="11">
        <v>0.30416666666666664</v>
      </c>
      <c r="F51" s="12">
        <f t="shared" si="2"/>
        <v>0.001388888888888884</v>
      </c>
      <c r="G51" s="13"/>
    </row>
    <row r="52" spans="1:7" ht="12.75">
      <c r="A52" s="8"/>
      <c r="B52" s="8"/>
      <c r="C52" s="9"/>
      <c r="D52" s="10">
        <v>38880</v>
      </c>
      <c r="E52" s="11">
        <v>0.30416666666666664</v>
      </c>
      <c r="F52" s="12">
        <f t="shared" si="2"/>
        <v>0.001388888888888884</v>
      </c>
      <c r="G52" s="13"/>
    </row>
    <row r="53" spans="1:7" ht="12.75">
      <c r="A53" s="8"/>
      <c r="B53" s="8"/>
      <c r="C53" s="9"/>
      <c r="D53" s="10">
        <v>38881</v>
      </c>
      <c r="E53" s="11">
        <v>0.304166666666667</v>
      </c>
      <c r="F53" s="12">
        <f t="shared" si="2"/>
        <v>0.0013888888888885509</v>
      </c>
      <c r="G53" s="13"/>
    </row>
    <row r="54" spans="1:7" ht="12.75">
      <c r="A54" s="8"/>
      <c r="B54" s="8"/>
      <c r="C54" s="9"/>
      <c r="D54" s="10">
        <v>38884</v>
      </c>
      <c r="E54" s="11">
        <v>0.3034722222222222</v>
      </c>
      <c r="F54" s="12">
        <f t="shared" si="2"/>
        <v>0.002083333333333326</v>
      </c>
      <c r="G54" s="13"/>
    </row>
    <row r="55" spans="1:7" ht="12.75">
      <c r="A55" s="8"/>
      <c r="B55" s="8"/>
      <c r="C55" s="9"/>
      <c r="D55" s="10">
        <v>38887</v>
      </c>
      <c r="E55" s="11">
        <v>0.3034722222222222</v>
      </c>
      <c r="F55" s="12">
        <f t="shared" si="2"/>
        <v>0.002083333333333326</v>
      </c>
      <c r="G55" s="13"/>
    </row>
    <row r="56" spans="1:7" ht="12.75">
      <c r="A56" s="8"/>
      <c r="B56" s="8"/>
      <c r="C56" s="9"/>
      <c r="D56" s="10">
        <v>38891</v>
      </c>
      <c r="E56" s="11">
        <v>0.30416666666666664</v>
      </c>
      <c r="F56" s="12">
        <f t="shared" si="2"/>
        <v>0.001388888888888884</v>
      </c>
      <c r="G56" s="13"/>
    </row>
    <row r="57" spans="1:7" ht="12.75">
      <c r="A57" s="8"/>
      <c r="B57" s="8"/>
      <c r="C57" s="9"/>
      <c r="D57" s="10">
        <v>38897</v>
      </c>
      <c r="E57" s="11">
        <v>0.30416666666666664</v>
      </c>
      <c r="F57" s="12">
        <f t="shared" si="2"/>
        <v>0.001388888888888884</v>
      </c>
      <c r="G57" s="13"/>
    </row>
    <row r="58" spans="1:7" ht="12.75">
      <c r="A58" s="8"/>
      <c r="B58" s="8"/>
      <c r="C58" s="9"/>
      <c r="D58" s="10">
        <v>38898</v>
      </c>
      <c r="E58" s="11">
        <v>0.3034722222222222</v>
      </c>
      <c r="F58" s="12">
        <f t="shared" si="2"/>
        <v>0.002083333333333326</v>
      </c>
      <c r="G58" s="13"/>
    </row>
    <row r="59" spans="1:7" ht="12.75">
      <c r="A59" s="8"/>
      <c r="B59" s="8"/>
      <c r="C59" s="9"/>
      <c r="D59" s="10">
        <v>38903</v>
      </c>
      <c r="E59" s="11">
        <v>0.3034722222222222</v>
      </c>
      <c r="F59" s="12">
        <f t="shared" si="2"/>
        <v>0.002083333333333326</v>
      </c>
      <c r="G59" s="13"/>
    </row>
    <row r="60" spans="1:7" ht="12.75">
      <c r="A60" s="8"/>
      <c r="B60" s="8"/>
      <c r="C60" s="9">
        <v>0.32430555555555557</v>
      </c>
      <c r="D60" s="10"/>
      <c r="E60" s="11"/>
      <c r="F60" s="12"/>
      <c r="G60" s="13"/>
    </row>
    <row r="61" spans="1:7" ht="12.75">
      <c r="A61" s="8"/>
      <c r="B61" s="8"/>
      <c r="C61" s="9"/>
      <c r="D61" s="10">
        <v>38818</v>
      </c>
      <c r="E61" s="11">
        <v>0.32083333333333336</v>
      </c>
      <c r="F61" s="12">
        <f>IF(ISERROR($C$60-$E61),"",IF($C$60-$E61&gt;0,$C$60-$E61,""))</f>
        <v>0.00347222222222221</v>
      </c>
      <c r="G61" s="13"/>
    </row>
    <row r="62" spans="1:7" ht="12.75">
      <c r="A62" s="14" t="s">
        <v>9</v>
      </c>
      <c r="B62" s="14" t="s">
        <v>5</v>
      </c>
      <c r="C62" s="15">
        <v>0.30625</v>
      </c>
      <c r="D62" s="16"/>
      <c r="E62" s="17"/>
      <c r="F62" s="18">
        <f>IF(ISERROR(#REF!-$E62),"",IF(#REF!-$E62&gt;0,#REF!-$E62,""))</f>
      </c>
      <c r="G62" s="19">
        <f>IF(ISERROR($E62-#REF!),"",IF($E62-#REF!&gt;0,$E62-#REF!,""))</f>
      </c>
    </row>
    <row r="63" spans="1:7" ht="12.75">
      <c r="A63" s="14"/>
      <c r="B63" s="14"/>
      <c r="C63" s="15"/>
      <c r="D63" s="16">
        <v>38726</v>
      </c>
      <c r="E63" s="17">
        <v>0.30416666666666664</v>
      </c>
      <c r="F63" s="18">
        <f aca="true" t="shared" si="3" ref="F63:F73">IF(ISERROR($C$62-$E63),"",IF($C$62-$E63&gt;0,$C$62-$E63,""))</f>
        <v>0.0020833333333333814</v>
      </c>
      <c r="G63" s="19">
        <f aca="true" t="shared" si="4" ref="G63:G73">IF(ISERROR($E63-$C$62),"",IF($E63-$C$62&gt;0,$E63-$C$62,""))</f>
      </c>
    </row>
    <row r="64" spans="1:7" ht="12.75">
      <c r="A64" s="14"/>
      <c r="B64" s="14"/>
      <c r="C64" s="15"/>
      <c r="D64" s="16">
        <v>38730</v>
      </c>
      <c r="E64" s="17">
        <v>0.3048611111111111</v>
      </c>
      <c r="F64" s="18">
        <f t="shared" si="3"/>
        <v>0.0013888888888889395</v>
      </c>
      <c r="G64" s="19">
        <f t="shared" si="4"/>
      </c>
    </row>
    <row r="65" spans="1:7" ht="12.75">
      <c r="A65" s="14"/>
      <c r="B65" s="14"/>
      <c r="C65" s="15"/>
      <c r="D65" s="16">
        <v>38733</v>
      </c>
      <c r="E65" s="17">
        <v>0.30416666666666664</v>
      </c>
      <c r="F65" s="18">
        <f t="shared" si="3"/>
        <v>0.0020833333333333814</v>
      </c>
      <c r="G65" s="19">
        <f t="shared" si="4"/>
      </c>
    </row>
    <row r="66" spans="1:7" ht="12.75">
      <c r="A66" s="14"/>
      <c r="B66" s="14"/>
      <c r="C66" s="15"/>
      <c r="D66" s="16">
        <v>38740</v>
      </c>
      <c r="E66" s="17">
        <v>0.3048611111111111</v>
      </c>
      <c r="F66" s="18">
        <f t="shared" si="3"/>
        <v>0.0013888888888889395</v>
      </c>
      <c r="G66" s="19">
        <f t="shared" si="4"/>
      </c>
    </row>
    <row r="67" spans="1:7" ht="12.75">
      <c r="A67" s="14"/>
      <c r="B67" s="14"/>
      <c r="C67" s="15"/>
      <c r="D67" s="16">
        <v>38748</v>
      </c>
      <c r="E67" s="17">
        <v>0.30416666666666664</v>
      </c>
      <c r="F67" s="18">
        <f t="shared" si="3"/>
        <v>0.0020833333333333814</v>
      </c>
      <c r="G67" s="19">
        <f t="shared" si="4"/>
      </c>
    </row>
    <row r="68" spans="1:7" ht="12.75">
      <c r="A68" s="14"/>
      <c r="B68" s="14"/>
      <c r="C68" s="15"/>
      <c r="D68" s="16">
        <v>38770</v>
      </c>
      <c r="E68" s="17">
        <v>0.30416666666666664</v>
      </c>
      <c r="F68" s="18">
        <f t="shared" si="3"/>
        <v>0.0020833333333333814</v>
      </c>
      <c r="G68" s="19">
        <f t="shared" si="4"/>
      </c>
    </row>
    <row r="69" spans="1:7" ht="12.75">
      <c r="A69" s="14"/>
      <c r="B69" s="14"/>
      <c r="C69" s="15"/>
      <c r="D69" s="16">
        <v>38776</v>
      </c>
      <c r="E69" s="17">
        <v>0.30416666666666664</v>
      </c>
      <c r="F69" s="18">
        <f t="shared" si="3"/>
        <v>0.0020833333333333814</v>
      </c>
      <c r="G69" s="19">
        <f t="shared" si="4"/>
      </c>
    </row>
    <row r="70" spans="1:7" ht="12.75">
      <c r="A70" s="14"/>
      <c r="B70" s="14"/>
      <c r="C70" s="15"/>
      <c r="D70" s="16">
        <v>38790</v>
      </c>
      <c r="E70" s="17">
        <v>0.3048611111111111</v>
      </c>
      <c r="F70" s="18">
        <f t="shared" si="3"/>
        <v>0.0013888888888889395</v>
      </c>
      <c r="G70" s="19">
        <f t="shared" si="4"/>
      </c>
    </row>
    <row r="71" spans="1:7" ht="12.75">
      <c r="A71" s="14"/>
      <c r="B71" s="14"/>
      <c r="C71" s="15"/>
      <c r="D71" s="16">
        <v>38799</v>
      </c>
      <c r="E71" s="17">
        <v>0.30416666666666664</v>
      </c>
      <c r="F71" s="18">
        <f t="shared" si="3"/>
        <v>0.0020833333333333814</v>
      </c>
      <c r="G71" s="19">
        <f t="shared" si="4"/>
      </c>
    </row>
    <row r="72" spans="1:7" ht="12.75">
      <c r="A72" s="14"/>
      <c r="B72" s="14"/>
      <c r="C72" s="15"/>
      <c r="D72" s="16">
        <v>38812</v>
      </c>
      <c r="E72" s="17">
        <v>0.3034722222222222</v>
      </c>
      <c r="F72" s="18">
        <f t="shared" si="3"/>
        <v>0.0027777777777778234</v>
      </c>
      <c r="G72" s="19">
        <f t="shared" si="4"/>
      </c>
    </row>
    <row r="73" spans="1:7" ht="12.75">
      <c r="A73" s="14"/>
      <c r="B73" s="14"/>
      <c r="C73" s="15"/>
      <c r="D73" s="16">
        <v>38831</v>
      </c>
      <c r="E73" s="17">
        <v>0.30416666666666664</v>
      </c>
      <c r="F73" s="18">
        <f t="shared" si="3"/>
        <v>0.0020833333333333814</v>
      </c>
      <c r="G73" s="19">
        <f t="shared" si="4"/>
      </c>
    </row>
    <row r="74" spans="1:7" ht="12.75">
      <c r="A74" s="14"/>
      <c r="B74" s="14"/>
      <c r="C74" s="15">
        <v>0.32708333333333334</v>
      </c>
      <c r="D74" s="16"/>
      <c r="E74" s="17"/>
      <c r="F74" s="18">
        <f>IF(ISERROR(#REF!-$E74),"",IF(#REF!-$E74&gt;0,#REF!-$E74,""))</f>
      </c>
      <c r="G74" s="19">
        <f>IF(ISERROR($E74-#REF!),"",IF($E74-#REF!&gt;0,$E74-#REF!,""))</f>
      </c>
    </row>
    <row r="75" spans="1:7" ht="12.75">
      <c r="A75" s="14"/>
      <c r="B75" s="14"/>
      <c r="C75" s="15"/>
      <c r="D75" s="16">
        <v>38771</v>
      </c>
      <c r="E75" s="17">
        <v>0.32430555555555557</v>
      </c>
      <c r="F75" s="18">
        <f>IF(ISERROR($C$74-$E75),"",IF($C$74-$E75&gt;0,$C$74-$E75,""))</f>
        <v>0.002777777777777768</v>
      </c>
      <c r="G75" s="19">
        <f>IF(ISERROR($E75-$C$74),"",IF($E75-$C$74&gt;0,$E75-$C$74,""))</f>
      </c>
    </row>
    <row r="76" spans="1:7" ht="12.75">
      <c r="A76" s="8" t="s">
        <v>3</v>
      </c>
      <c r="B76" s="8" t="s">
        <v>6</v>
      </c>
      <c r="C76" s="9">
        <v>0.29375</v>
      </c>
      <c r="D76" s="10"/>
      <c r="E76" s="11"/>
      <c r="F76" s="12">
        <f>IF(ISERROR(#REF!-$E76),"",IF(#REF!-$E76&gt;0,#REF!-$E76,""))</f>
      </c>
      <c r="G76" s="13">
        <f>IF(ISERROR($E76-#REF!),"",IF($E76-#REF!&gt;0,$E76-#REF!,""))</f>
      </c>
    </row>
    <row r="77" spans="1:7" ht="12.75">
      <c r="A77" s="8"/>
      <c r="B77" s="8"/>
      <c r="C77" s="9"/>
      <c r="D77" s="10">
        <v>38806</v>
      </c>
      <c r="E77" s="11">
        <v>0.29791666666666666</v>
      </c>
      <c r="F77" s="12">
        <f>IF(ISERROR($C$76-$E77),"",IF($C$76-$E77&gt;0,$C$76-$E77,""))</f>
      </c>
      <c r="G77" s="13">
        <f>IF(ISERROR($E77-$C$76),"",IF($E77-$C$76&gt;0,$E77-$C$76,""))</f>
        <v>0.004166666666666652</v>
      </c>
    </row>
    <row r="78" spans="1:7" ht="12.75">
      <c r="A78" s="8"/>
      <c r="B78" s="8"/>
      <c r="C78" s="9"/>
      <c r="D78" s="10">
        <v>38827</v>
      </c>
      <c r="E78" s="11">
        <v>0.2965277777777778</v>
      </c>
      <c r="F78" s="12">
        <f>IF(ISERROR($C$76-$E78),"",IF($C$76-$E78&gt;0,$C$76-$E78,""))</f>
      </c>
      <c r="G78" s="13">
        <f>IF(ISERROR($E78-$C$76),"",IF($E78-$C$76&gt;0,$E78-$C$76,""))</f>
        <v>0.002777777777777768</v>
      </c>
    </row>
    <row r="79" spans="1:7" ht="12.75">
      <c r="A79" s="8"/>
      <c r="B79" s="8"/>
      <c r="C79" s="9"/>
      <c r="D79" s="10">
        <v>38832</v>
      </c>
      <c r="E79" s="11">
        <v>0.2965277777777778</v>
      </c>
      <c r="F79" s="12">
        <f>IF(ISERROR($C$76-$E79),"",IF($C$76-$E79&gt;0,$C$76-$E79,""))</f>
      </c>
      <c r="G79" s="13">
        <f>IF(ISERROR($E79-$C$76),"",IF($E79-$C$76&gt;0,$E79-$C$76,""))</f>
        <v>0.002777777777777768</v>
      </c>
    </row>
    <row r="80" spans="1:7" ht="12.75">
      <c r="A80" s="8"/>
      <c r="B80" s="8"/>
      <c r="C80" s="9">
        <v>0.30069444444444443</v>
      </c>
      <c r="D80" s="10"/>
      <c r="E80" s="11"/>
      <c r="F80" s="12">
        <f>IF(ISERROR(#REF!-$E80),"",IF(#REF!-$E80&gt;0,#REF!-$E80,""))</f>
      </c>
      <c r="G80" s="13">
        <f>IF(ISERROR($E80-#REF!),"",IF($E80-#REF!&gt;0,$E80-#REF!,""))</f>
      </c>
    </row>
    <row r="81" spans="1:7" ht="12.75">
      <c r="A81" s="8"/>
      <c r="B81" s="8"/>
      <c r="C81" s="9"/>
      <c r="D81" s="10">
        <v>38806</v>
      </c>
      <c r="E81" s="11">
        <v>0.3013888888888889</v>
      </c>
      <c r="F81" s="12">
        <f>IF(ISERROR($C$80-$E81),"",IF($C$80-$E81&gt;0,$C$80-$E81,""))</f>
      </c>
      <c r="G81" s="13">
        <f>IF(ISERROR($E81-$C$80),"",IF($E81-$C$80&gt;0,$E81-$C$80,""))</f>
        <v>0.000694444444444442</v>
      </c>
    </row>
    <row r="82" spans="1:7" ht="12.75">
      <c r="A82" s="8"/>
      <c r="B82" s="8"/>
      <c r="C82" s="9">
        <v>0.3111111111111111</v>
      </c>
      <c r="D82" s="10"/>
      <c r="E82" s="11"/>
      <c r="F82" s="12">
        <f>IF(ISERROR(#REF!-$E82),"",IF(#REF!-$E82&gt;0,#REF!-$E82,""))</f>
      </c>
      <c r="G82" s="13">
        <f>IF(ISERROR($E82-#REF!),"",IF($E82-#REF!&gt;0,$E82-#REF!,""))</f>
      </c>
    </row>
    <row r="83" spans="1:7" ht="12.75">
      <c r="A83" s="8"/>
      <c r="B83" s="8"/>
      <c r="C83" s="9"/>
      <c r="D83" s="10">
        <v>38527</v>
      </c>
      <c r="E83" s="12" t="s">
        <v>13</v>
      </c>
      <c r="F83" s="12">
        <f>IF(ISERROR($C$82-$E83),"",IF($C$82-$E83&gt;0,$C$82-$E83,""))</f>
      </c>
      <c r="G83" s="13">
        <f>IF(ISERROR($E83-$C$82),"",IF($E83-$C$82&gt;0,$E83-$C$82,""))</f>
      </c>
    </row>
    <row r="84" spans="1:7" ht="12.75" hidden="1">
      <c r="A84" s="8"/>
      <c r="B84" s="8"/>
      <c r="C84" s="9"/>
      <c r="D84" s="10">
        <v>38530</v>
      </c>
      <c r="E84" s="12" t="s">
        <v>13</v>
      </c>
      <c r="F84" s="12">
        <f>IF(ISERROR($C$76-$E84),"",IF($C$76-$E84&gt;0,$C$76-$E84,""))</f>
      </c>
      <c r="G84" s="13">
        <f>IF(ISERROR($E84-$C$76),"",IF($E84-$C$76&gt;0,$E84-$C$76,""))</f>
      </c>
    </row>
    <row r="85" spans="1:7" ht="12.75">
      <c r="A85" s="8"/>
      <c r="B85" s="8"/>
      <c r="C85" s="9"/>
      <c r="D85" s="10">
        <v>38532</v>
      </c>
      <c r="E85" s="11">
        <v>0.3111111111111111</v>
      </c>
      <c r="F85" s="12">
        <f>IF(ISERROR($C$82-$E85),"",IF($C$82-$E85&gt;0,$C$82-$E85,""))</f>
      </c>
      <c r="G85" s="13">
        <f>IF(ISERROR($E85-$C$82),"",IF($E85-$C$82&gt;0,$E85-$C$82,""))</f>
      </c>
    </row>
    <row r="86" spans="1:7" ht="12.75">
      <c r="A86" s="8"/>
      <c r="B86" s="8"/>
      <c r="C86" s="9"/>
      <c r="D86" s="10">
        <v>38558</v>
      </c>
      <c r="E86" s="12" t="s">
        <v>13</v>
      </c>
      <c r="F86" s="12" t="s">
        <v>16</v>
      </c>
      <c r="G86" s="13">
        <f>IF(ISERROR($E86-$C$82),"",IF($E86-$C$82&gt;0,$E86-$C$82,""))</f>
      </c>
    </row>
    <row r="87" spans="1:7" ht="12.75">
      <c r="A87" s="8"/>
      <c r="B87" s="8"/>
      <c r="C87" s="9"/>
      <c r="D87" s="10">
        <v>38583</v>
      </c>
      <c r="E87" s="11">
        <v>0.31319444444444444</v>
      </c>
      <c r="F87" s="12">
        <f>IF(ISERROR($C$82-$E87),"",IF($C$82-$E87&gt;0,$C$82-$E87,""))</f>
      </c>
      <c r="G87" s="13">
        <f>IF(ISERROR($E87-$C$82),"",IF($E87-$C$82&gt;0,$E87-$C$82,""))</f>
        <v>0.002083333333333326</v>
      </c>
    </row>
    <row r="88" spans="1:7" ht="12.75">
      <c r="A88" s="8"/>
      <c r="B88" s="8"/>
      <c r="C88" s="9"/>
      <c r="D88" s="10">
        <v>38887</v>
      </c>
      <c r="E88" s="12" t="s">
        <v>13</v>
      </c>
      <c r="F88" s="12"/>
      <c r="G88" s="13">
        <f>IF(ISERROR($E88-$C$82),"",IF($E88-$C$82&gt;0,$E88-$C$82,""))</f>
      </c>
    </row>
    <row r="89" spans="1:7" ht="12.75">
      <c r="A89" s="8"/>
      <c r="B89" s="8"/>
      <c r="C89" s="9"/>
      <c r="D89" s="10">
        <v>38918</v>
      </c>
      <c r="E89" s="11">
        <v>0.3125</v>
      </c>
      <c r="F89" s="12"/>
      <c r="G89" s="13">
        <f>IF(ISERROR($E89-$C$82),"",IF($E89-$C$82&gt;0,$E89-$C$82,""))</f>
        <v>0.001388888888888884</v>
      </c>
    </row>
    <row r="90" spans="1:7" ht="12.75">
      <c r="A90" s="8"/>
      <c r="B90" s="8"/>
      <c r="C90" s="9">
        <v>0.3215277777777778</v>
      </c>
      <c r="D90" s="10"/>
      <c r="E90" s="11"/>
      <c r="F90" s="12">
        <f>IF(ISERROR($C77-$E90),"",IF($C77-$E90&gt;0,$C77-$E90,""))</f>
      </c>
      <c r="G90" s="13">
        <f>IF(ISERROR($E90-$C77),"",IF($E90-$C77&gt;0,$E90-$C77,""))</f>
      </c>
    </row>
    <row r="91" spans="1:7" ht="12.75">
      <c r="A91" s="8"/>
      <c r="B91" s="8"/>
      <c r="C91" s="9"/>
      <c r="D91" s="10">
        <v>38740</v>
      </c>
      <c r="E91" s="11">
        <v>0.3236111111111111</v>
      </c>
      <c r="F91" s="12">
        <f>IF(ISERROR($C$90-$E91),"",IF($C$90-$E91&gt;0,$C$90-$E91,""))</f>
      </c>
      <c r="G91" s="13">
        <f aca="true" t="shared" si="5" ref="G91:G100">IF(ISERROR($E91-$C$90),"",IF($E91-$C$90&gt;0,$E91-$C$90,""))</f>
        <v>0.002083333333333326</v>
      </c>
    </row>
    <row r="92" spans="1:7" ht="12.75">
      <c r="A92" s="8"/>
      <c r="B92" s="8"/>
      <c r="C92" s="9"/>
      <c r="D92" s="10">
        <v>38744</v>
      </c>
      <c r="E92" s="12" t="s">
        <v>23</v>
      </c>
      <c r="F92" s="12" t="s">
        <v>24</v>
      </c>
      <c r="G92" s="13">
        <f t="shared" si="5"/>
      </c>
    </row>
    <row r="93" spans="1:7" ht="12.75">
      <c r="A93" s="8"/>
      <c r="B93" s="8"/>
      <c r="C93" s="9"/>
      <c r="D93" s="10">
        <v>38790</v>
      </c>
      <c r="E93" s="11">
        <v>0.3236111111111111</v>
      </c>
      <c r="F93" s="12"/>
      <c r="G93" s="13">
        <f t="shared" si="5"/>
        <v>0.002083333333333326</v>
      </c>
    </row>
    <row r="94" spans="1:7" ht="12.75">
      <c r="A94" s="8"/>
      <c r="B94" s="8"/>
      <c r="C94" s="9"/>
      <c r="D94" s="10">
        <v>38791</v>
      </c>
      <c r="E94" s="11">
        <v>0.3284722222222222</v>
      </c>
      <c r="F94" s="12"/>
      <c r="G94" s="13">
        <f t="shared" si="5"/>
        <v>0.00694444444444442</v>
      </c>
    </row>
    <row r="95" spans="1:7" ht="12.75">
      <c r="A95" s="8"/>
      <c r="B95" s="8"/>
      <c r="C95" s="9"/>
      <c r="D95" s="10">
        <v>38811</v>
      </c>
      <c r="E95" s="11">
        <v>0.33055555555555555</v>
      </c>
      <c r="F95" s="12"/>
      <c r="G95" s="13">
        <f t="shared" si="5"/>
        <v>0.009027777777777746</v>
      </c>
    </row>
    <row r="96" spans="1:7" ht="12.75">
      <c r="A96" s="8"/>
      <c r="B96" s="8"/>
      <c r="C96" s="9"/>
      <c r="D96" s="10">
        <v>38828</v>
      </c>
      <c r="E96" s="11">
        <v>0.32569444444444445</v>
      </c>
      <c r="F96" s="12"/>
      <c r="G96" s="13">
        <f t="shared" si="5"/>
        <v>0.004166666666666652</v>
      </c>
    </row>
    <row r="97" spans="1:7" ht="12.75">
      <c r="A97" s="8"/>
      <c r="B97" s="8"/>
      <c r="C97" s="9"/>
      <c r="D97" s="10">
        <v>38840</v>
      </c>
      <c r="E97" s="11">
        <v>0.3284722222222222</v>
      </c>
      <c r="F97" s="12"/>
      <c r="G97" s="13">
        <f t="shared" si="5"/>
        <v>0.00694444444444442</v>
      </c>
    </row>
    <row r="98" spans="1:7" ht="12.75">
      <c r="A98" s="8"/>
      <c r="B98" s="8"/>
      <c r="C98" s="9"/>
      <c r="D98" s="10">
        <v>38896</v>
      </c>
      <c r="E98" s="11">
        <v>0.32430555555555557</v>
      </c>
      <c r="F98" s="12"/>
      <c r="G98" s="13">
        <f t="shared" si="5"/>
        <v>0.002777777777777768</v>
      </c>
    </row>
    <row r="99" spans="1:7" ht="12.75">
      <c r="A99" s="8"/>
      <c r="B99" s="8"/>
      <c r="C99" s="9"/>
      <c r="D99" s="10">
        <v>38912</v>
      </c>
      <c r="E99" s="11">
        <v>0.32430555555555557</v>
      </c>
      <c r="F99" s="12"/>
      <c r="G99" s="13">
        <f t="shared" si="5"/>
        <v>0.002777777777777768</v>
      </c>
    </row>
    <row r="100" spans="1:7" ht="12.75">
      <c r="A100" s="8"/>
      <c r="B100" s="8"/>
      <c r="C100" s="9"/>
      <c r="D100" s="10">
        <v>38922</v>
      </c>
      <c r="E100" s="11">
        <v>0.325</v>
      </c>
      <c r="F100" s="12"/>
      <c r="G100" s="13">
        <f t="shared" si="5"/>
        <v>0.00347222222222221</v>
      </c>
    </row>
    <row r="101" spans="1:7" ht="12.75">
      <c r="A101" s="8"/>
      <c r="B101" s="8"/>
      <c r="C101" s="9">
        <v>0.33194444444444443</v>
      </c>
      <c r="D101" s="10"/>
      <c r="E101" s="11"/>
      <c r="F101" s="12">
        <f>IF(ISERROR(#REF!-$E101),"",IF(#REF!-$E101&gt;0,#REF!-$E101,""))</f>
      </c>
      <c r="G101" s="13">
        <f>IF(ISERROR($E101-#REF!),"",IF($E101-#REF!&gt;0,$E101-#REF!,""))</f>
      </c>
    </row>
    <row r="102" spans="1:7" ht="12.75">
      <c r="A102" s="8"/>
      <c r="B102" s="8"/>
      <c r="C102" s="9"/>
      <c r="D102" s="10">
        <v>38532</v>
      </c>
      <c r="E102" s="11">
        <v>0.3333333333333333</v>
      </c>
      <c r="F102" s="12">
        <f>IF(ISERROR($C101-$E102),"",IF($C101-$E102&gt;0,$C101-$E102,""))</f>
      </c>
      <c r="G102" s="13">
        <f>IF(ISERROR($E102-$C101),"",IF($E102-$C101&gt;0,$E102-$C101,""))</f>
        <v>0.001388888888888884</v>
      </c>
    </row>
    <row r="103" spans="1:7" ht="12.75">
      <c r="A103" s="14" t="s">
        <v>2</v>
      </c>
      <c r="B103" s="14" t="s">
        <v>6</v>
      </c>
      <c r="C103" s="15">
        <v>0.30069444444444443</v>
      </c>
      <c r="D103" s="16"/>
      <c r="E103" s="17"/>
      <c r="F103" s="18">
        <f>IF(ISERROR($C92-$E103),"",IF($C92-$E103&gt;0,$C92-$E103,""))</f>
      </c>
      <c r="G103" s="19">
        <f>IF(ISERROR($E103-$C92),"",IF($E103-$C92&gt;0,$E103-$C92,""))</f>
      </c>
    </row>
    <row r="104" spans="1:7" ht="12.75">
      <c r="A104" s="14"/>
      <c r="B104" s="14"/>
      <c r="C104" s="15"/>
      <c r="D104" s="16">
        <v>38750</v>
      </c>
      <c r="E104" s="18" t="s">
        <v>23</v>
      </c>
      <c r="F104" s="18">
        <f>IF(ISERROR($C103-$E104),"",IF($C103-$E104&gt;0,$C103-$E104,""))</f>
      </c>
      <c r="G104" s="19">
        <f>IF(ISERROR($E104-$C$105),"",IF($E104-$C$105&gt;0,$E104-$C$105,""))</f>
      </c>
    </row>
    <row r="105" spans="1:7" ht="12.75">
      <c r="A105" s="14"/>
      <c r="B105" s="14"/>
      <c r="C105" s="15">
        <v>0.33888888888888885</v>
      </c>
      <c r="D105" s="16"/>
      <c r="E105" s="17"/>
      <c r="F105" s="18">
        <f>IF(ISERROR($C102-$E105),"",IF($C102-$E105&gt;0,$C102-$E105,""))</f>
      </c>
      <c r="G105" s="19">
        <f>IF(ISERROR($E105-$C102),"",IF($E105-$C102&gt;0,$E105-$C102,""))</f>
      </c>
    </row>
    <row r="106" spans="1:7" ht="12.75">
      <c r="A106" s="14"/>
      <c r="B106" s="14"/>
      <c r="C106" s="15"/>
      <c r="D106" s="16">
        <v>38701</v>
      </c>
      <c r="E106" s="17">
        <v>0.34097222222222223</v>
      </c>
      <c r="F106" s="18">
        <f>IF(ISERROR(#REF!-$E106),"",IF(#REF!-$E106&gt;0,#REF!-$E106,""))</f>
      </c>
      <c r="G106" s="19">
        <f>IF(ISERROR($E106-$C$105),"",IF($E106-$C$105&gt;0,$E106-$C$105,""))</f>
        <v>0.0020833333333333814</v>
      </c>
    </row>
    <row r="107" spans="1:7" ht="12.75">
      <c r="A107" s="14"/>
      <c r="B107" s="14"/>
      <c r="C107" s="15"/>
      <c r="D107" s="16">
        <v>38806</v>
      </c>
      <c r="E107" s="17">
        <v>0.34652777777777777</v>
      </c>
      <c r="F107" s="18">
        <f>IF(ISERROR(#REF!-$E107),"",IF(#REF!-$E107&gt;0,#REF!-$E107,""))</f>
      </c>
      <c r="G107" s="19">
        <f>IF(ISERROR($E107-$C$105),"",IF($E107-$C$105&gt;0,$E107-$C$105,""))</f>
        <v>0.007638888888888917</v>
      </c>
    </row>
  </sheetData>
  <printOptions/>
  <pageMargins left="0.75" right="0.75" top="1" bottom="1" header="0.5" footer="0.5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A3" activeCellId="24" sqref="A63:IV64 A3 F4:F5 F9:F10 F13:F14 F21:F22 F34 F39 F45 F44 A33 G68 A65 E66 G62 G60 E59 E58 E53:E57 E50 E48 E47 A46 A3 A3"/>
    </sheetView>
  </sheetViews>
  <sheetFormatPr defaultColWidth="9.140625" defaultRowHeight="12.75"/>
  <cols>
    <col min="1" max="1" width="7.8515625" style="1" bestFit="1" customWidth="1"/>
    <col min="2" max="2" width="23.421875" style="1" bestFit="1" customWidth="1"/>
    <col min="3" max="3" width="13.7109375" style="2" bestFit="1" customWidth="1"/>
    <col min="4" max="4" width="12.421875" style="5" bestFit="1" customWidth="1"/>
    <col min="5" max="5" width="17.57421875" style="3" bestFit="1" customWidth="1"/>
    <col min="6" max="6" width="13.57421875" style="4" bestFit="1" customWidth="1"/>
    <col min="7" max="7" width="14.140625" style="7" customWidth="1"/>
  </cols>
  <sheetData>
    <row r="1" spans="1:7" s="1" customFormat="1" ht="70.5" customHeight="1">
      <c r="A1" s="1" t="s">
        <v>0</v>
      </c>
      <c r="B1" s="1" t="s">
        <v>4</v>
      </c>
      <c r="C1" s="2" t="s">
        <v>7</v>
      </c>
      <c r="D1" s="6" t="s">
        <v>10</v>
      </c>
      <c r="E1" s="2" t="s">
        <v>8</v>
      </c>
      <c r="F1" s="4" t="s">
        <v>12</v>
      </c>
      <c r="G1" s="7" t="s">
        <v>11</v>
      </c>
    </row>
    <row r="2" spans="3:7" s="1" customFormat="1" ht="12.75">
      <c r="C2" s="2"/>
      <c r="D2" s="5"/>
      <c r="E2" s="2"/>
      <c r="F2" s="4"/>
      <c r="G2" s="7"/>
    </row>
    <row r="3" spans="1:7" ht="12.75">
      <c r="A3" s="8" t="s">
        <v>1</v>
      </c>
      <c r="B3" s="8" t="s">
        <v>5</v>
      </c>
      <c r="C3" s="9">
        <v>0.2826388888888889</v>
      </c>
      <c r="D3" s="10"/>
      <c r="E3" s="11"/>
      <c r="F3" s="12"/>
      <c r="G3" s="13"/>
    </row>
    <row r="4" spans="1:7" ht="12.75">
      <c r="A4" s="8"/>
      <c r="B4" s="8"/>
      <c r="C4" s="9"/>
      <c r="D4" s="10">
        <v>38531</v>
      </c>
      <c r="E4" s="11">
        <v>0.2798611111111111</v>
      </c>
      <c r="F4" s="12">
        <f>IF(ISERROR($C$3-$E4),"",IF($C$3-$E4&gt;0,$C$3-$E4,""))</f>
        <v>0.002777777777777768</v>
      </c>
      <c r="G4" s="13">
        <f>IF(ISERROR($E4-$C3),"",IF($E4-$C3&gt;0,$E4-$C3,""))</f>
      </c>
    </row>
    <row r="5" spans="1:7" ht="12.75">
      <c r="A5" s="8"/>
      <c r="B5" s="8"/>
      <c r="C5" s="9"/>
      <c r="D5" s="10">
        <v>38555</v>
      </c>
      <c r="E5" s="11" t="s">
        <v>14</v>
      </c>
      <c r="F5" s="12" t="s">
        <v>15</v>
      </c>
      <c r="G5" s="13"/>
    </row>
    <row r="6" spans="1:7" ht="12.75">
      <c r="A6" s="8"/>
      <c r="B6" s="8"/>
      <c r="C6" s="9"/>
      <c r="D6" s="10">
        <v>38559</v>
      </c>
      <c r="E6" s="11">
        <v>0.28125</v>
      </c>
      <c r="F6" s="12">
        <f>IF(ISERROR($C$3-$E6),"",IF($C$3-$E6&gt;0,$C$3-$E6,""))</f>
        <v>0.001388888888888884</v>
      </c>
      <c r="G6" s="13"/>
    </row>
    <row r="7" spans="1:7" ht="12.75">
      <c r="A7" s="8"/>
      <c r="B7" s="8"/>
      <c r="C7" s="9"/>
      <c r="D7" s="10">
        <v>38660</v>
      </c>
      <c r="E7" s="11">
        <v>0.28055555555555556</v>
      </c>
      <c r="F7" s="12">
        <f>IF(ISERROR($C$3-$E7),"",IF($C$3-$E7&gt;0,$C$3-$E7,""))</f>
        <v>0.002083333333333326</v>
      </c>
      <c r="G7" s="13"/>
    </row>
    <row r="8" spans="1:7" ht="12.75">
      <c r="A8" s="8"/>
      <c r="B8" s="8"/>
      <c r="C8" s="9">
        <v>0.3055555555555555</v>
      </c>
      <c r="D8" s="10"/>
      <c r="E8" s="11"/>
      <c r="F8" s="12"/>
      <c r="G8" s="13"/>
    </row>
    <row r="9" spans="1:7" ht="12.75">
      <c r="A9" s="8"/>
      <c r="B9" s="8"/>
      <c r="C9" s="9"/>
      <c r="D9" s="10">
        <v>38532</v>
      </c>
      <c r="E9" s="11">
        <v>0.3013888888888889</v>
      </c>
      <c r="F9" s="12">
        <f aca="true" t="shared" si="0" ref="F9:F32">IF(ISERROR($C$8-$E9),"",IF($C$8-$E9&gt;0,$C$8-$E9,""))</f>
        <v>0.004166666666666652</v>
      </c>
      <c r="G9" s="13">
        <f>IF(ISERROR($E9-$C8),"",IF($E9-$C8&gt;0,$E9-$C8,""))</f>
      </c>
    </row>
    <row r="10" spans="1:7" ht="12.75">
      <c r="A10" s="8"/>
      <c r="B10" s="8"/>
      <c r="C10" s="9"/>
      <c r="D10" s="10">
        <v>38547</v>
      </c>
      <c r="E10" s="11">
        <v>0.3013888888888889</v>
      </c>
      <c r="F10" s="12">
        <f t="shared" si="0"/>
        <v>0.004166666666666652</v>
      </c>
      <c r="G10" s="13"/>
    </row>
    <row r="11" spans="1:7" ht="12.75">
      <c r="A11" s="8"/>
      <c r="B11" s="8"/>
      <c r="C11" s="9"/>
      <c r="D11" s="10">
        <v>38558</v>
      </c>
      <c r="E11" s="11">
        <v>0.3034722222222222</v>
      </c>
      <c r="F11" s="12">
        <f t="shared" si="0"/>
        <v>0.002083333333333326</v>
      </c>
      <c r="G11" s="13"/>
    </row>
    <row r="12" spans="1:7" ht="12.75">
      <c r="A12" s="8"/>
      <c r="B12" s="8"/>
      <c r="C12" s="9"/>
      <c r="D12" s="10">
        <v>38560</v>
      </c>
      <c r="E12" s="11">
        <v>0.30277777777777776</v>
      </c>
      <c r="F12" s="12">
        <f t="shared" si="0"/>
        <v>0.002777777777777768</v>
      </c>
      <c r="G12" s="13"/>
    </row>
    <row r="13" spans="1:7" ht="12.75">
      <c r="A13" s="8"/>
      <c r="B13" s="8"/>
      <c r="C13" s="9"/>
      <c r="D13" s="10">
        <v>38565</v>
      </c>
      <c r="E13" s="11">
        <v>0.3020833333333333</v>
      </c>
      <c r="F13" s="12">
        <f t="shared" si="0"/>
        <v>0.00347222222222221</v>
      </c>
      <c r="G13" s="13"/>
    </row>
    <row r="14" spans="1:7" ht="12.75">
      <c r="A14" s="8"/>
      <c r="B14" s="8"/>
      <c r="C14" s="9"/>
      <c r="D14" s="10">
        <v>38567</v>
      </c>
      <c r="E14" s="11">
        <v>0.3020833333333333</v>
      </c>
      <c r="F14" s="12">
        <f t="shared" si="0"/>
        <v>0.00347222222222221</v>
      </c>
      <c r="G14" s="13"/>
    </row>
    <row r="15" spans="1:7" ht="12.75">
      <c r="A15" s="8"/>
      <c r="B15" s="8"/>
      <c r="C15" s="9"/>
      <c r="D15" s="10">
        <v>38568</v>
      </c>
      <c r="E15" s="11">
        <v>0.30416666666666664</v>
      </c>
      <c r="F15" s="12">
        <f t="shared" si="0"/>
        <v>0.001388888888888884</v>
      </c>
      <c r="G15" s="13"/>
    </row>
    <row r="16" spans="1:7" ht="12.75">
      <c r="A16" s="8"/>
      <c r="B16" s="8"/>
      <c r="C16" s="9"/>
      <c r="D16" s="10">
        <v>38569</v>
      </c>
      <c r="E16" s="11">
        <v>0.3034722222222222</v>
      </c>
      <c r="F16" s="12">
        <f t="shared" si="0"/>
        <v>0.002083333333333326</v>
      </c>
      <c r="G16" s="13"/>
    </row>
    <row r="17" spans="1:7" ht="12.75">
      <c r="A17" s="8"/>
      <c r="B17" s="8"/>
      <c r="C17" s="9"/>
      <c r="D17" s="10">
        <v>38572</v>
      </c>
      <c r="E17" s="11">
        <v>0.3034722222222222</v>
      </c>
      <c r="F17" s="12">
        <f t="shared" si="0"/>
        <v>0.002083333333333326</v>
      </c>
      <c r="G17" s="13"/>
    </row>
    <row r="18" spans="1:7" ht="12.75">
      <c r="A18" s="8"/>
      <c r="B18" s="8"/>
      <c r="C18" s="9"/>
      <c r="D18" s="10">
        <v>38574</v>
      </c>
      <c r="E18" s="11">
        <v>0.30416666666666664</v>
      </c>
      <c r="F18" s="12">
        <f t="shared" si="0"/>
        <v>0.001388888888888884</v>
      </c>
      <c r="G18" s="13"/>
    </row>
    <row r="19" spans="1:7" ht="12.75">
      <c r="A19" s="8"/>
      <c r="B19" s="8"/>
      <c r="C19" s="9"/>
      <c r="D19" s="10">
        <v>38579</v>
      </c>
      <c r="E19" s="11">
        <v>0.30416666666666664</v>
      </c>
      <c r="F19" s="12">
        <f t="shared" si="0"/>
        <v>0.001388888888888884</v>
      </c>
      <c r="G19" s="13"/>
    </row>
    <row r="20" spans="1:7" ht="12.75">
      <c r="A20" s="8"/>
      <c r="B20" s="8"/>
      <c r="C20" s="9"/>
      <c r="D20" s="10">
        <v>38580</v>
      </c>
      <c r="E20" s="11">
        <v>0.30416666666666664</v>
      </c>
      <c r="F20" s="12">
        <f t="shared" si="0"/>
        <v>0.001388888888888884</v>
      </c>
      <c r="G20" s="13"/>
    </row>
    <row r="21" spans="1:7" ht="12.75">
      <c r="A21" s="8"/>
      <c r="B21" s="8"/>
      <c r="C21" s="9"/>
      <c r="D21" s="10">
        <v>38583</v>
      </c>
      <c r="E21" s="11">
        <v>0.30277777777777776</v>
      </c>
      <c r="F21" s="12">
        <f t="shared" si="0"/>
        <v>0.002777777777777768</v>
      </c>
      <c r="G21" s="13"/>
    </row>
    <row r="22" spans="1:7" ht="12.75">
      <c r="A22" s="8"/>
      <c r="B22" s="8"/>
      <c r="C22" s="9"/>
      <c r="D22" s="10">
        <v>38594</v>
      </c>
      <c r="E22" s="11">
        <v>0.30277777777777776</v>
      </c>
      <c r="F22" s="12">
        <f t="shared" si="0"/>
        <v>0.002777777777777768</v>
      </c>
      <c r="G22" s="13"/>
    </row>
    <row r="23" spans="1:7" ht="12.75">
      <c r="A23" s="8"/>
      <c r="B23" s="8"/>
      <c r="C23" s="9"/>
      <c r="D23" s="10">
        <v>38597</v>
      </c>
      <c r="E23" s="11">
        <v>0.30416666666666664</v>
      </c>
      <c r="F23" s="12">
        <f t="shared" si="0"/>
        <v>0.001388888888888884</v>
      </c>
      <c r="G23" s="13"/>
    </row>
    <row r="24" spans="1:7" ht="12.75">
      <c r="A24" s="8"/>
      <c r="B24" s="8"/>
      <c r="C24" s="9"/>
      <c r="D24" s="10">
        <v>38601</v>
      </c>
      <c r="E24" s="11">
        <v>0.30416666666666664</v>
      </c>
      <c r="F24" s="12">
        <f t="shared" si="0"/>
        <v>0.001388888888888884</v>
      </c>
      <c r="G24" s="13"/>
    </row>
    <row r="25" spans="1:7" ht="12.75">
      <c r="A25" s="8"/>
      <c r="B25" s="8"/>
      <c r="C25" s="9"/>
      <c r="D25" s="10">
        <v>38603</v>
      </c>
      <c r="E25" s="11">
        <v>0.30416666666666664</v>
      </c>
      <c r="F25" s="12">
        <f t="shared" si="0"/>
        <v>0.001388888888888884</v>
      </c>
      <c r="G25" s="13"/>
    </row>
    <row r="26" spans="1:7" ht="12.75">
      <c r="A26" s="8"/>
      <c r="B26" s="8"/>
      <c r="C26" s="9"/>
      <c r="D26" s="10">
        <v>38624</v>
      </c>
      <c r="E26" s="11">
        <v>0.30416666666666664</v>
      </c>
      <c r="F26" s="12">
        <f t="shared" si="0"/>
        <v>0.001388888888888884</v>
      </c>
      <c r="G26" s="13"/>
    </row>
    <row r="27" spans="1:7" ht="12.75">
      <c r="A27" s="8"/>
      <c r="B27" s="8"/>
      <c r="C27" s="9"/>
      <c r="D27" s="10">
        <v>38630</v>
      </c>
      <c r="E27" s="11">
        <v>0.3034722222222222</v>
      </c>
      <c r="F27" s="12">
        <f t="shared" si="0"/>
        <v>0.002083333333333326</v>
      </c>
      <c r="G27" s="13"/>
    </row>
    <row r="28" spans="1:7" ht="12.75">
      <c r="A28" s="8"/>
      <c r="B28" s="8"/>
      <c r="C28" s="9"/>
      <c r="D28" s="10">
        <v>38657</v>
      </c>
      <c r="E28" s="11">
        <v>0.3034722222222222</v>
      </c>
      <c r="F28" s="12">
        <f t="shared" si="0"/>
        <v>0.002083333333333326</v>
      </c>
      <c r="G28" s="13"/>
    </row>
    <row r="29" spans="1:7" ht="12.75">
      <c r="A29" s="8"/>
      <c r="B29" s="8"/>
      <c r="C29" s="9"/>
      <c r="D29" s="10">
        <v>38663</v>
      </c>
      <c r="E29" s="11">
        <v>0.3034722222222222</v>
      </c>
      <c r="F29" s="12">
        <f t="shared" si="0"/>
        <v>0.002083333333333326</v>
      </c>
      <c r="G29" s="13"/>
    </row>
    <row r="30" spans="1:7" ht="12.75">
      <c r="A30" s="8"/>
      <c r="B30" s="8"/>
      <c r="C30" s="9"/>
      <c r="D30" s="10">
        <v>38664</v>
      </c>
      <c r="E30" s="11">
        <v>0.30416666666666664</v>
      </c>
      <c r="F30" s="12">
        <f t="shared" si="0"/>
        <v>0.001388888888888884</v>
      </c>
      <c r="G30" s="13"/>
    </row>
    <row r="31" spans="1:7" ht="12.75">
      <c r="A31" s="8"/>
      <c r="B31" s="8"/>
      <c r="C31" s="9"/>
      <c r="D31" s="10">
        <v>38673</v>
      </c>
      <c r="E31" s="11">
        <v>0.30416666666666664</v>
      </c>
      <c r="F31" s="12">
        <f t="shared" si="0"/>
        <v>0.001388888888888884</v>
      </c>
      <c r="G31" s="13"/>
    </row>
    <row r="32" spans="1:7" ht="12.75">
      <c r="A32" s="8"/>
      <c r="B32" s="8"/>
      <c r="C32" s="9"/>
      <c r="D32" s="10">
        <v>38674</v>
      </c>
      <c r="E32" s="11">
        <v>0.3034722222222222</v>
      </c>
      <c r="F32" s="12">
        <f t="shared" si="0"/>
        <v>0.002083333333333326</v>
      </c>
      <c r="G32" s="13"/>
    </row>
    <row r="33" spans="1:7" ht="12.75">
      <c r="A33" s="14" t="s">
        <v>9</v>
      </c>
      <c r="B33" s="14" t="s">
        <v>5</v>
      </c>
      <c r="C33" s="15">
        <v>0.30625</v>
      </c>
      <c r="D33" s="16"/>
      <c r="E33" s="17"/>
      <c r="F33" s="18">
        <f>IF(ISERROR($C9-$E33),"",IF($C9-$E33&gt;0,$C9-$E33,""))</f>
      </c>
      <c r="G33" s="19">
        <f>IF(ISERROR($E33-$C9),"",IF($E33-$C9&gt;0,$E33-$C9,""))</f>
      </c>
    </row>
    <row r="34" spans="1:7" ht="12.75">
      <c r="A34" s="14"/>
      <c r="B34" s="14"/>
      <c r="C34" s="15"/>
      <c r="D34" s="16">
        <v>38555</v>
      </c>
      <c r="E34" s="17">
        <v>0.3034722222222222</v>
      </c>
      <c r="F34" s="18">
        <f aca="true" t="shared" si="1" ref="F34:F43">IF(ISERROR($C$33-$E34),"",IF($C$33-$E34&gt;0,$C$33-$E34,""))</f>
        <v>0.0027777777777778234</v>
      </c>
      <c r="G34" s="19">
        <f aca="true" t="shared" si="2" ref="G34:G43">IF(ISERROR($E34-$C$33),"",IF($E34-$C$33&gt;0,$E34-$C$33,""))</f>
      </c>
    </row>
    <row r="35" spans="1:7" ht="12.75">
      <c r="A35" s="14"/>
      <c r="B35" s="14"/>
      <c r="C35" s="15"/>
      <c r="D35" s="16">
        <v>38575</v>
      </c>
      <c r="E35" s="17">
        <v>0.3055555555555555</v>
      </c>
      <c r="F35" s="18">
        <f t="shared" si="1"/>
        <v>0.0006944444444444975</v>
      </c>
      <c r="G35" s="19">
        <f t="shared" si="2"/>
      </c>
    </row>
    <row r="36" spans="1:7" ht="12.75">
      <c r="A36" s="14"/>
      <c r="B36" s="14"/>
      <c r="C36" s="15"/>
      <c r="D36" s="16">
        <v>38579</v>
      </c>
      <c r="E36" s="17">
        <v>0.30416666666666664</v>
      </c>
      <c r="F36" s="18">
        <f t="shared" si="1"/>
        <v>0.0020833333333333814</v>
      </c>
      <c r="G36" s="19">
        <f t="shared" si="2"/>
      </c>
    </row>
    <row r="37" spans="1:7" ht="12.75">
      <c r="A37" s="14"/>
      <c r="B37" s="14"/>
      <c r="C37" s="15"/>
      <c r="D37" s="16">
        <v>38580</v>
      </c>
      <c r="E37" s="17">
        <v>0.30416666666666664</v>
      </c>
      <c r="F37" s="18">
        <f t="shared" si="1"/>
        <v>0.0020833333333333814</v>
      </c>
      <c r="G37" s="19">
        <f t="shared" si="2"/>
      </c>
    </row>
    <row r="38" spans="1:7" ht="12.75">
      <c r="A38" s="14"/>
      <c r="B38" s="14"/>
      <c r="C38" s="15"/>
      <c r="D38" s="16">
        <v>38616</v>
      </c>
      <c r="E38" s="17">
        <v>0.3048611111111111</v>
      </c>
      <c r="F38" s="18">
        <f t="shared" si="1"/>
        <v>0.0013888888888889395</v>
      </c>
      <c r="G38" s="19">
        <f t="shared" si="2"/>
      </c>
    </row>
    <row r="39" spans="1:7" ht="12.75">
      <c r="A39" s="14"/>
      <c r="B39" s="14"/>
      <c r="C39" s="15"/>
      <c r="D39" s="16">
        <v>38617</v>
      </c>
      <c r="E39" s="17">
        <v>0.3034722222222222</v>
      </c>
      <c r="F39" s="18">
        <f t="shared" si="1"/>
        <v>0.0027777777777778234</v>
      </c>
      <c r="G39" s="19">
        <f t="shared" si="2"/>
      </c>
    </row>
    <row r="40" spans="1:7" ht="12.75">
      <c r="A40" s="14"/>
      <c r="B40" s="14"/>
      <c r="C40" s="15"/>
      <c r="D40" s="16">
        <v>38622</v>
      </c>
      <c r="E40" s="17">
        <v>0.3048611111111111</v>
      </c>
      <c r="F40" s="18">
        <f t="shared" si="1"/>
        <v>0.0013888888888889395</v>
      </c>
      <c r="G40" s="19">
        <f t="shared" si="2"/>
      </c>
    </row>
    <row r="41" spans="1:7" ht="12.75">
      <c r="A41" s="14"/>
      <c r="B41" s="14"/>
      <c r="C41" s="15"/>
      <c r="D41" s="16">
        <v>38638</v>
      </c>
      <c r="E41" s="17">
        <v>0.3048611111111111</v>
      </c>
      <c r="F41" s="18">
        <f t="shared" si="1"/>
        <v>0.0013888888888889395</v>
      </c>
      <c r="G41" s="19">
        <f t="shared" si="2"/>
      </c>
    </row>
    <row r="42" spans="1:7" ht="12.75">
      <c r="A42" s="14"/>
      <c r="B42" s="14"/>
      <c r="C42" s="15"/>
      <c r="D42" s="16">
        <v>38644</v>
      </c>
      <c r="E42" s="17">
        <v>0.3048611111111111</v>
      </c>
      <c r="F42" s="18">
        <f t="shared" si="1"/>
        <v>0.0013888888888889395</v>
      </c>
      <c r="G42" s="19">
        <f t="shared" si="2"/>
      </c>
    </row>
    <row r="43" spans="1:7" ht="12.75">
      <c r="A43" s="14"/>
      <c r="B43" s="14"/>
      <c r="C43" s="15"/>
      <c r="D43" s="16">
        <v>38653</v>
      </c>
      <c r="E43" s="17">
        <v>0.3048611111111111</v>
      </c>
      <c r="F43" s="18">
        <f t="shared" si="1"/>
        <v>0.0013888888888889395</v>
      </c>
      <c r="G43" s="19">
        <f t="shared" si="2"/>
      </c>
    </row>
    <row r="44" spans="1:7" ht="12.75">
      <c r="A44" s="14"/>
      <c r="B44" s="14"/>
      <c r="C44" s="15"/>
      <c r="D44" s="16">
        <v>38664</v>
      </c>
      <c r="E44" s="17" t="s">
        <v>21</v>
      </c>
      <c r="F44" s="20" t="s">
        <v>22</v>
      </c>
      <c r="G44" s="19"/>
    </row>
    <row r="45" spans="1:7" ht="12.75">
      <c r="A45" s="14"/>
      <c r="B45" s="14"/>
      <c r="C45" s="15"/>
      <c r="D45" s="16">
        <v>38674</v>
      </c>
      <c r="E45" s="17">
        <v>0.3034722222222222</v>
      </c>
      <c r="F45" s="18">
        <f>IF(ISERROR($C$33-$E45),"",IF($C$33-$E45&gt;0,$C$33-$E45,""))</f>
        <v>0.0027777777777778234</v>
      </c>
      <c r="G45" s="19">
        <f>IF(ISERROR($E45-$C$33),"",IF($E45-$C$33&gt;0,$E45-$C$33,""))</f>
      </c>
    </row>
    <row r="46" spans="1:7" ht="12.75">
      <c r="A46" s="8" t="s">
        <v>3</v>
      </c>
      <c r="B46" s="8" t="s">
        <v>6</v>
      </c>
      <c r="C46" s="9">
        <v>0.3111111111111111</v>
      </c>
      <c r="D46" s="10"/>
      <c r="E46" s="11"/>
      <c r="F46" s="12">
        <f>IF(ISERROR($C34-$E46),"",IF($C34-$E46&gt;0,$C34-$E46,""))</f>
      </c>
      <c r="G46" s="13">
        <f>IF(ISERROR($E46-$C34),"",IF($E46-$C34&gt;0,$E46-$C34,""))</f>
      </c>
    </row>
    <row r="47" spans="1:7" ht="12.75">
      <c r="A47" s="8"/>
      <c r="B47" s="8"/>
      <c r="C47" s="9"/>
      <c r="D47" s="10">
        <v>38527</v>
      </c>
      <c r="E47" s="12" t="s">
        <v>13</v>
      </c>
      <c r="F47" s="12">
        <f>IF(ISERROR($C$46-$E47),"",IF($C$46-$E47&gt;0,$C$46-$E47,""))</f>
      </c>
      <c r="G47" s="13">
        <f>IF(ISERROR($E47-$C$46),"",IF($E47-$C$46&gt;0,$E47-$C$46,""))</f>
      </c>
    </row>
    <row r="48" spans="1:7" ht="12.75">
      <c r="A48" s="8"/>
      <c r="B48" s="8"/>
      <c r="C48" s="9"/>
      <c r="D48" s="10">
        <v>38530</v>
      </c>
      <c r="E48" s="12" t="s">
        <v>13</v>
      </c>
      <c r="F48" s="12">
        <f>IF(ISERROR($C$46-$E48),"",IF($C$46-$E48&gt;0,$C$46-$E48,""))</f>
      </c>
      <c r="G48" s="13">
        <f>IF(ISERROR($E48-$C$46),"",IF($E48-$C$46&gt;0,$E48-$C$46,""))</f>
      </c>
    </row>
    <row r="49" spans="1:7" ht="12.75">
      <c r="A49" s="8"/>
      <c r="B49" s="8"/>
      <c r="C49" s="9"/>
      <c r="D49" s="10">
        <v>38532</v>
      </c>
      <c r="E49" s="11">
        <v>0.3111111111111111</v>
      </c>
      <c r="F49" s="12">
        <f>IF(ISERROR($C$46-$E49),"",IF($C$46-$E49&gt;0,$C$46-$E49,""))</f>
      </c>
      <c r="G49" s="13">
        <f>IF(ISERROR($E49-$C$46),"",IF($E49-$C$46&gt;0,$E49-$C$46,""))</f>
      </c>
    </row>
    <row r="50" spans="1:7" ht="12.75">
      <c r="A50" s="8"/>
      <c r="B50" s="8"/>
      <c r="C50" s="9"/>
      <c r="D50" s="10">
        <v>38558</v>
      </c>
      <c r="E50" s="12" t="s">
        <v>13</v>
      </c>
      <c r="F50" s="12" t="s">
        <v>16</v>
      </c>
      <c r="G50" s="13">
        <f>IF(ISERROR($E50-$C$46),"",IF($E50-$C$46&gt;0,$E50-$C$46,""))</f>
      </c>
    </row>
    <row r="51" spans="1:7" ht="12.75" hidden="1">
      <c r="A51" s="8"/>
      <c r="B51" s="8"/>
      <c r="C51" s="9"/>
      <c r="D51" s="10">
        <v>38583</v>
      </c>
      <c r="E51" s="12">
        <v>0.31319444444444444</v>
      </c>
      <c r="F51" s="12"/>
      <c r="G51" s="13">
        <f>IF(ISERROR($E51-$C$46),"",IF($E51-$C$46&gt;0,$E51-$C$46,""))</f>
        <v>0.002083333333333326</v>
      </c>
    </row>
    <row r="52" spans="1:7" ht="12.75">
      <c r="A52" s="8"/>
      <c r="B52" s="8"/>
      <c r="C52" s="9">
        <v>0.3215277777777778</v>
      </c>
      <c r="D52" s="10"/>
      <c r="E52" s="11"/>
      <c r="F52" s="12">
        <f>IF(ISERROR($C47-$E52),"",IF($C47-$E52&gt;0,$C47-$E52,""))</f>
      </c>
      <c r="G52" s="13">
        <f>IF(ISERROR($E52-$C47),"",IF($E52-$C47&gt;0,$E52-$C47,""))</f>
      </c>
    </row>
    <row r="53" spans="1:7" ht="12.75">
      <c r="A53" s="8"/>
      <c r="B53" s="8"/>
      <c r="C53" s="9"/>
      <c r="D53" s="10">
        <v>38516</v>
      </c>
      <c r="E53" s="12" t="s">
        <v>13</v>
      </c>
      <c r="F53" s="12">
        <f aca="true" t="shared" si="3" ref="F53:F62">IF(ISERROR($C$52-$E53),"",IF($C$52-$E53&gt;0,$C$52-$E53,""))</f>
      </c>
      <c r="G53" s="13">
        <f aca="true" t="shared" si="4" ref="G53:G62">IF(ISERROR($E53-$C$52),"",IF($E53-$C$52&gt;0,$E53-$C$52,""))</f>
      </c>
    </row>
    <row r="54" spans="1:7" ht="12.75">
      <c r="A54" s="8"/>
      <c r="B54" s="8"/>
      <c r="C54" s="9"/>
      <c r="D54" s="10">
        <v>38524</v>
      </c>
      <c r="E54" s="12" t="s">
        <v>13</v>
      </c>
      <c r="F54" s="12">
        <f t="shared" si="3"/>
      </c>
      <c r="G54" s="13">
        <f t="shared" si="4"/>
      </c>
    </row>
    <row r="55" spans="1:7" ht="12.75">
      <c r="A55" s="8"/>
      <c r="B55" s="8"/>
      <c r="C55" s="9"/>
      <c r="D55" s="10">
        <v>38532</v>
      </c>
      <c r="E55" s="12" t="s">
        <v>13</v>
      </c>
      <c r="F55" s="12">
        <f t="shared" si="3"/>
      </c>
      <c r="G55" s="13">
        <f t="shared" si="4"/>
      </c>
    </row>
    <row r="56" spans="1:7" ht="12.75">
      <c r="A56" s="8"/>
      <c r="B56" s="8"/>
      <c r="C56" s="9"/>
      <c r="D56" s="10">
        <v>38533</v>
      </c>
      <c r="E56" s="12" t="s">
        <v>13</v>
      </c>
      <c r="F56" s="12">
        <f t="shared" si="3"/>
      </c>
      <c r="G56" s="13">
        <f t="shared" si="4"/>
      </c>
    </row>
    <row r="57" spans="1:7" ht="12.75">
      <c r="A57" s="8"/>
      <c r="B57" s="8"/>
      <c r="C57" s="9"/>
      <c r="D57" s="10">
        <v>38566</v>
      </c>
      <c r="E57" s="12" t="s">
        <v>13</v>
      </c>
      <c r="F57" s="12">
        <f t="shared" si="3"/>
      </c>
      <c r="G57" s="13">
        <f t="shared" si="4"/>
      </c>
    </row>
    <row r="58" spans="1:7" ht="12.75">
      <c r="A58" s="8"/>
      <c r="B58" s="8"/>
      <c r="C58" s="9"/>
      <c r="D58" s="10">
        <v>38579</v>
      </c>
      <c r="E58" s="12" t="s">
        <v>17</v>
      </c>
      <c r="F58" s="12">
        <f t="shared" si="3"/>
      </c>
      <c r="G58" s="13">
        <f t="shared" si="4"/>
      </c>
    </row>
    <row r="59" spans="1:7" ht="12.75">
      <c r="A59" s="8"/>
      <c r="B59" s="8"/>
      <c r="C59" s="9"/>
      <c r="D59" s="10">
        <v>38580</v>
      </c>
      <c r="E59" s="12" t="s">
        <v>17</v>
      </c>
      <c r="F59" s="12">
        <f t="shared" si="3"/>
      </c>
      <c r="G59" s="13">
        <f t="shared" si="4"/>
      </c>
    </row>
    <row r="60" spans="1:7" ht="12.75">
      <c r="A60" s="8"/>
      <c r="B60" s="8"/>
      <c r="C60" s="9"/>
      <c r="D60" s="10">
        <v>38586</v>
      </c>
      <c r="E60" s="12">
        <v>0.32916666666666666</v>
      </c>
      <c r="F60" s="12">
        <f t="shared" si="3"/>
      </c>
      <c r="G60" s="13">
        <f t="shared" si="4"/>
        <v>0.007638888888888862</v>
      </c>
    </row>
    <row r="61" spans="1:7" ht="12.75">
      <c r="A61" s="8"/>
      <c r="B61" s="8"/>
      <c r="C61" s="9"/>
      <c r="D61" s="10">
        <v>38617</v>
      </c>
      <c r="E61" s="12" t="s">
        <v>18</v>
      </c>
      <c r="F61" s="12">
        <f t="shared" si="3"/>
      </c>
      <c r="G61" s="13">
        <f t="shared" si="4"/>
      </c>
    </row>
    <row r="62" spans="1:7" ht="12.75">
      <c r="A62" s="8"/>
      <c r="B62" s="8"/>
      <c r="C62" s="9"/>
      <c r="D62" s="10">
        <v>38636</v>
      </c>
      <c r="E62" s="12">
        <v>0.33125</v>
      </c>
      <c r="F62" s="12">
        <f t="shared" si="3"/>
      </c>
      <c r="G62" s="13">
        <f t="shared" si="4"/>
        <v>0.009722222222222188</v>
      </c>
    </row>
    <row r="63" spans="1:7" ht="12.75">
      <c r="A63" s="8"/>
      <c r="B63" s="8"/>
      <c r="C63" s="9">
        <v>0.33194444444444443</v>
      </c>
      <c r="D63" s="10"/>
      <c r="E63" s="11"/>
      <c r="F63" s="12">
        <f>IF(ISERROR($C53-$E63),"",IF($C53-$E63&gt;0,$C53-$E63,""))</f>
      </c>
      <c r="G63" s="13">
        <f>IF(ISERROR($E63-$C53),"",IF($E63-$C53&gt;0,$E63-$C53,""))</f>
      </c>
    </row>
    <row r="64" spans="1:7" ht="12.75">
      <c r="A64" s="8"/>
      <c r="B64" s="8"/>
      <c r="C64" s="9"/>
      <c r="D64" s="10">
        <v>38532</v>
      </c>
      <c r="E64" s="11">
        <v>0.3333333333333333</v>
      </c>
      <c r="F64" s="12">
        <f>IF(ISERROR($C63-$E64),"",IF($C63-$E64&gt;0,$C63-$E64,""))</f>
      </c>
      <c r="G64" s="13">
        <f>IF(ISERROR($E64-$C63),"",IF($E64-$C63&gt;0,$E64-$C63,""))</f>
        <v>0.001388888888888884</v>
      </c>
    </row>
    <row r="65" spans="1:7" ht="12.75">
      <c r="A65" s="14" t="s">
        <v>2</v>
      </c>
      <c r="B65" s="14" t="s">
        <v>6</v>
      </c>
      <c r="C65" s="15">
        <v>0.30069444444444443</v>
      </c>
      <c r="D65" s="16"/>
      <c r="E65" s="17"/>
      <c r="F65" s="18">
        <f>IF(ISERROR(#REF!-$E65),"",IF(#REF!-$E65&gt;0,#REF!-$E65,""))</f>
      </c>
      <c r="G65" s="19">
        <f>IF(ISERROR($E65-#REF!),"",IF($E65-#REF!&gt;0,$E65-#REF!,""))</f>
      </c>
    </row>
    <row r="66" spans="1:7" ht="12.75">
      <c r="A66" s="14"/>
      <c r="B66" s="14"/>
      <c r="C66" s="15"/>
      <c r="D66" s="16">
        <v>38750</v>
      </c>
      <c r="E66" s="18" t="s">
        <v>23</v>
      </c>
      <c r="F66" s="18">
        <f>IF(ISERROR($C65-$E66),"",IF($C65-$E66&gt;0,$C65-$E66,""))</f>
      </c>
      <c r="G66" s="19">
        <f>IF(ISERROR($E66-$C$67),"",IF($E66-$C$67&gt;0,$E66-$C$67,""))</f>
      </c>
    </row>
    <row r="67" spans="1:7" ht="12.75">
      <c r="A67" s="14"/>
      <c r="B67" s="14"/>
      <c r="C67" s="15">
        <v>0.33888888888888885</v>
      </c>
      <c r="D67" s="16"/>
      <c r="E67" s="17"/>
      <c r="F67" s="18">
        <f>IF(ISERROR($C64-$E67),"",IF($C64-$E67&gt;0,$C64-$E67,""))</f>
      </c>
      <c r="G67" s="19">
        <f>IF(ISERROR($E67-$C64),"",IF($E67-$C64&gt;0,$E67-$C64,""))</f>
      </c>
    </row>
    <row r="68" spans="1:7" ht="12.75">
      <c r="A68" s="14"/>
      <c r="B68" s="14"/>
      <c r="C68" s="15"/>
      <c r="D68" s="16">
        <v>38532</v>
      </c>
      <c r="E68" s="17">
        <v>0.35</v>
      </c>
      <c r="F68" s="18">
        <f>IF(ISERROR($C67-$E68),"",IF($C67-$E68&gt;0,$C67-$E68,""))</f>
      </c>
      <c r="G68" s="19">
        <f>IF(ISERROR($E68-$C$67),"",IF($E68-$C$67&gt;0,$E68-$C$67,""))</f>
        <v>0.011111111111111127</v>
      </c>
    </row>
    <row r="69" spans="1:7" ht="12.75">
      <c r="A69" s="14"/>
      <c r="B69" s="14"/>
      <c r="C69" s="15"/>
      <c r="D69" s="16">
        <v>38617</v>
      </c>
      <c r="E69" s="17">
        <v>0.34027777777777773</v>
      </c>
      <c r="F69" s="18">
        <f>IF(ISERROR($C68-$E69),"",IF($C68-$E69&gt;0,$C68-$E69,""))</f>
      </c>
      <c r="G69" s="19">
        <f>IF(ISERROR($E69-$C$67),"",IF($E69-$C$67&gt;0,$E69-$C$67,""))</f>
        <v>0.001388888888888884</v>
      </c>
    </row>
    <row r="70" spans="1:7" ht="12.75">
      <c r="A70" s="14"/>
      <c r="B70" s="14"/>
      <c r="C70" s="15"/>
      <c r="D70" s="16">
        <v>38701</v>
      </c>
      <c r="E70" s="17">
        <v>0.34097222222222223</v>
      </c>
      <c r="F70" s="18">
        <f>IF(ISERROR($C69-$E70),"",IF($C69-$E70&gt;0,$C69-$E70,""))</f>
      </c>
      <c r="G70" s="19">
        <f>IF(ISERROR($E70-$C$67),"",IF($E70-$C$67&gt;0,$E70-$C$67,""))</f>
        <v>0.0020833333333333814</v>
      </c>
    </row>
  </sheetData>
  <printOptions/>
  <pageMargins left="0.75" right="0.75" top="1" bottom="1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cemphs</dc:creator>
  <cp:keywords/>
  <dc:description/>
  <cp:lastModifiedBy>Paul Skinner</cp:lastModifiedBy>
  <dcterms:created xsi:type="dcterms:W3CDTF">2005-06-29T10:31:01Z</dcterms:created>
  <dcterms:modified xsi:type="dcterms:W3CDTF">2007-08-31T09:16:28Z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